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4" rupBuild="29822"/>
  <workbookPr dateCompatibility="0"/>
  <mc:AlternateContent xmlns:mc="http://schemas.openxmlformats.org/markup-compatibility/2006">
    <mc:Choice Requires="x15">
      <x15ac:absPath xmlns:x15ac="http://schemas.microsoft.com/office/spreadsheetml/2010/11/ac" url="P:\FIMI\FIMI 2027\BKS+FIMI 27\EXPOSITORES\"/>
    </mc:Choice>
  </mc:AlternateContent>
  <xr:revisionPtr revIDLastSave="0" documentId="8_{4FFC7539-1BCD-4CA5-BC22-6C025D971AB1}" xr6:coauthVersionLast="47" xr6:coauthVersionMax="47" xr10:uidLastSave="{00000000-0000-0000-0000-000000000000}"/>
  <bookViews>
    <workbookView xWindow="-120" yWindow="-120" windowWidth="29040" windowHeight="15720" tabRatio="793" xr2:uid="{00000000-000D-0000-FFFF-FFFF00000000}"/>
  </bookViews>
  <sheets>
    <sheet name="TARIFAS - RATE" sheetId="26" r:id="rId1"/>
    <sheet name="GENERAL  GENERAL RATE " sheetId="25" r:id="rId2"/>
    <sheet name="SOCIO ASEPRI - ASEPRI MEMBERS" sheetId="21" r:id="rId3"/>
    <sheet name="BANCO - BANK DETAILS" sheetId="27" r:id="rId4"/>
  </sheets>
  <definedNames>
    <definedName name="_xlnm.Print_Area" localSheetId="1">'GENERAL  GENERAL RATE '!$B$1:$G$44</definedName>
    <definedName name="_xlnm.Print_Area" localSheetId="2">'SOCIO ASEPRI - ASEPRI MEMBERS'!$A$1:$F$45</definedName>
    <definedName name="_xlnm.Print_Area" localSheetId="0">'TARIFAS - RATE'!$A$1:$I$22</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purl.oclc.org/ooxml/spreadsheetml/main">
  <c r="E23" i="25" l="1"/>
  <c r="F17" i="26"/>
  <c r="E17" i="26"/>
  <c r="F16" i="26"/>
  <c r="E16" i="26"/>
  <c r="B21" i="21" s="1"/>
  <c r="F15" i="26"/>
  <c r="E15" i="26"/>
  <c r="B20" i="21" s="1"/>
  <c r="F14" i="26"/>
  <c r="E14" i="26"/>
  <c r="B19" i="21" s="1"/>
  <c r="F13" i="26"/>
  <c r="B26" i="21" s="1"/>
  <c r="D26" i="21" s="1"/>
  <c r="E13" i="26"/>
  <c r="B18" i="21" s="1"/>
  <c r="D18" i="21" s="1"/>
  <c r="D32" i="25"/>
  <c r="C32" i="21"/>
  <c r="B27" i="21"/>
  <c r="D27" i="21" s="1"/>
  <c r="B28" i="21"/>
  <c r="D28" i="21" s="1"/>
  <c r="B29" i="21"/>
  <c r="D29" i="21" s="1"/>
  <c r="B30" i="21"/>
  <c r="D30" i="21" s="1"/>
  <c r="B22" i="21"/>
  <c r="C28" i="25"/>
  <c r="E28" i="25" s="1"/>
  <c r="C30" i="25"/>
  <c r="E30" i="25" s="1"/>
  <c r="C31" i="25"/>
  <c r="E31" i="25" s="1"/>
  <c r="C19" i="25"/>
  <c r="E19" i="25" s="1"/>
  <c r="C20" i="25"/>
  <c r="E20" i="25" s="1"/>
  <c r="C21" i="25"/>
  <c r="E21" i="25" s="1"/>
  <c r="C22" i="25"/>
  <c r="E22" i="25" s="1"/>
  <c r="C23" i="25"/>
  <c r="C27" i="25"/>
  <c r="E27" i="25" s="1"/>
  <c r="C29" i="25"/>
  <c r="E29" i="25" s="1"/>
  <c r="D21" i="21" l="1"/>
  <c r="D22" i="21"/>
  <c r="D19" i="21"/>
  <c r="D20" i="21"/>
  <c r="E33" i="25"/>
  <c r="D33" i="21" l="1"/>
  <c r="D34" i="21" s="1"/>
  <c r="E34" i="25"/>
  <c r="E35" i="25" s="1"/>
  <c r="D39" i="25" s="1"/>
  <c r="D35" i="21" l="1"/>
  <c r="C41" i="21" s="1"/>
  <c r="D40" i="25"/>
  <c r="D41" i="25"/>
  <c r="C39" i="21" l="1"/>
  <c r="C40" i="21"/>
  <c r="C42" i="21" s="1"/>
  <c r="D42" i="25"/>
</calcChain>
</file>

<file path=xl/sharedStrings.xml><?xml version="1.0" encoding="utf-8"?>
<sst xmlns="http://purl.oclc.org/ooxml/spreadsheetml/main" count="127" uniqueCount="75">
  <si>
    <t>TOTAL</t>
  </si>
  <si>
    <t xml:space="preserve">    B.I. TOTAL</t>
  </si>
  <si>
    <t>Total m2</t>
  </si>
  <si>
    <t>Vencimientos</t>
  </si>
  <si>
    <t>€</t>
  </si>
  <si>
    <t>Las empresas extranjeras y Canarias, están</t>
  </si>
  <si>
    <t xml:space="preserve">Foreign companies and the Canary Islands are </t>
  </si>
  <si>
    <t>65/99 m2</t>
  </si>
  <si>
    <t>hasta/up to 36m2</t>
  </si>
  <si>
    <t>37/64 m2</t>
  </si>
  <si>
    <t>Tarifa general/ General rate</t>
  </si>
  <si>
    <t>exempt from 10% VAT</t>
  </si>
  <si>
    <t>SUPERFICIE/SPACE</t>
  </si>
  <si>
    <t xml:space="preserve">Suelo + Opción Channel Floor + Channel deco   </t>
  </si>
  <si>
    <t>Tarifa General/General Rate</t>
  </si>
  <si>
    <t>CALCULA TU COSTE - CALCULATE YOUR BUDGET</t>
  </si>
  <si>
    <t>TARIFA ASEPRI INCLUIDO 25% DESCUENTO -  RATES ASEPRI MEMBERS INCLUDED  25% DISCOUNT</t>
  </si>
  <si>
    <t>exentas de 10% de IVA</t>
  </si>
  <si>
    <t>€/m²</t>
  </si>
  <si>
    <t>Indicar/indicate M²</t>
  </si>
  <si>
    <t>€ Stand</t>
  </si>
  <si>
    <t>%</t>
  </si>
  <si>
    <t>€/ Stand</t>
  </si>
  <si>
    <t>CALENDARIO DE PAGOS /PAYMENT CALENDAR</t>
  </si>
  <si>
    <t>10% IVA / VAT</t>
  </si>
  <si>
    <t>Suelo libre (incluye moqueta)  
Space only (including carpet)</t>
  </si>
  <si>
    <t>Suelo libre (incluye moqueta) 
Space only (including carpet)</t>
  </si>
  <si>
    <t>100/180m2</t>
  </si>
  <si>
    <t>más de/from 180 m2</t>
  </si>
  <si>
    <t>Más de 180/+180 m2</t>
  </si>
  <si>
    <t>100/180 m2</t>
  </si>
  <si>
    <t xml:space="preserve">  Societat Valenciana Fira València S.A. Bank accounts </t>
  </si>
  <si>
    <t>CaixaBank    ES84  2100  8681   52    0200104438    CAIXESBBXXX</t>
  </si>
  <si>
    <t>Applications received after july 30th, 2025 will be subject to a 10% surcharge.</t>
  </si>
  <si>
    <t>Applications received after July 30th, 2025 will be subject to a 10% surcharge.</t>
  </si>
  <si>
    <t>(includes space+ carpet+ online catalogue+ parking)</t>
  </si>
  <si>
    <t>(include space + stand structure + Online catalogue+ parking + carpet)</t>
  </si>
  <si>
    <t>Choose your modality: (indicate your space in the blanks with red background)</t>
  </si>
  <si>
    <t xml:space="preserve">            CALENDARIO DE PAGOS /PYMENT CALENDAR</t>
  </si>
  <si>
    <t>Foreign companies and the Canary Islands</t>
  </si>
  <si>
    <t xml:space="preserve"> are exempt from 10% VAT </t>
  </si>
  <si>
    <r>
      <t>El espacio mínimo a contratar para</t>
    </r>
    <r>
      <rPr>
        <b/>
        <sz val="9"/>
        <rFont val="Calibri"/>
        <family val="2"/>
        <scheme val="minor"/>
      </rPr>
      <t xml:space="preserve"> moda y calzado</t>
    </r>
    <r>
      <rPr>
        <sz val="9"/>
        <rFont val="Calibri"/>
        <family val="2"/>
        <scheme val="minor"/>
      </rPr>
      <t xml:space="preserve">  son 8 m² y múltiplos de 8 y para la </t>
    </r>
    <r>
      <rPr>
        <b/>
        <sz val="9"/>
        <rFont val="Calibri"/>
        <family val="2"/>
        <scheme val="minor"/>
      </rPr>
      <t>puericultura y juguete</t>
    </r>
    <r>
      <rPr>
        <sz val="9"/>
        <rFont val="Calibri"/>
        <family val="2"/>
        <scheme val="minor"/>
      </rPr>
      <t xml:space="preserve"> son  16 m² y múltiplos.</t>
    </r>
  </si>
  <si>
    <r>
      <t xml:space="preserve">The minimum space to book in </t>
    </r>
    <r>
      <rPr>
        <b/>
        <sz val="9"/>
        <rFont val="Calibri"/>
        <family val="2"/>
        <scheme val="minor"/>
      </rPr>
      <t>children`s wear &amp; footwear</t>
    </r>
    <r>
      <rPr>
        <sz val="9"/>
        <rFont val="Calibri"/>
        <family val="2"/>
        <scheme val="minor"/>
      </rPr>
      <t xml:space="preserve"> is 8 m² and multiples of 8 and for the </t>
    </r>
    <r>
      <rPr>
        <b/>
        <sz val="9"/>
        <rFont val="Calibri"/>
        <family val="2"/>
        <scheme val="minor"/>
      </rPr>
      <t>childcare &amp; Toys</t>
    </r>
    <r>
      <rPr>
        <sz val="9"/>
        <rFont val="Calibri"/>
        <family val="2"/>
        <scheme val="minor"/>
      </rPr>
      <t xml:space="preserve"> are 16 m² and multiples.</t>
    </r>
  </si>
  <si>
    <r>
      <rPr>
        <b/>
        <sz val="9"/>
        <color rgb="FFFF0000"/>
        <rFont val="Calibri"/>
        <family val="2"/>
        <scheme val="minor"/>
      </rPr>
      <t>1- SUELO LIBRE / SPACE ONLY</t>
    </r>
    <r>
      <rPr>
        <b/>
        <sz val="9"/>
        <color rgb="FF635676"/>
        <rFont val="Calibri"/>
        <family val="2"/>
        <scheme val="minor"/>
      </rPr>
      <t>: (incluye espacio+ moqueta+Catálogo online+parking)</t>
    </r>
  </si>
  <si>
    <r>
      <rPr>
        <b/>
        <sz val="9"/>
        <color rgb="FFFF0000"/>
        <rFont val="Calibri"/>
        <family val="2"/>
        <scheme val="minor"/>
      </rPr>
      <t xml:space="preserve">2- DECO CHANNEL </t>
    </r>
    <r>
      <rPr>
        <b/>
        <sz val="9"/>
        <color rgb="FF635676"/>
        <rFont val="Calibri"/>
        <family val="2"/>
        <scheme val="minor"/>
      </rPr>
      <t xml:space="preserve">  (incluye espacio + estructura stand + catálogo online + parking  + moqueta)</t>
    </r>
  </si>
  <si>
    <r>
      <rPr>
        <b/>
        <sz val="9"/>
        <color rgb="FFFF0000"/>
        <rFont val="Calibri"/>
        <family val="2"/>
        <scheme val="minor"/>
      </rPr>
      <t xml:space="preserve">2- DECO CHANNEL </t>
    </r>
    <r>
      <rPr>
        <b/>
        <sz val="9"/>
        <color rgb="FF635676"/>
        <rFont val="Calibri"/>
        <family val="2"/>
        <scheme val="minor"/>
      </rPr>
      <t xml:space="preserve">  (incluye espacio + estructura stand + catálogo online + parking + moqueta)</t>
    </r>
  </si>
  <si>
    <r>
      <rPr>
        <b/>
        <sz val="9"/>
        <color rgb="FFFF0000"/>
        <rFont val="Calibri"/>
        <family val="2"/>
        <scheme val="minor"/>
      </rPr>
      <t>1- SUELO LIBRE / SPACE ONLY</t>
    </r>
    <r>
      <rPr>
        <sz val="9"/>
        <rFont val="Calibri"/>
        <family val="2"/>
        <scheme val="minor"/>
      </rPr>
      <t>: (incluye espacio+ moqueta+Catálogo online+parking)</t>
    </r>
  </si>
  <si>
    <r>
      <rPr>
        <b/>
        <sz val="9"/>
        <color rgb="FFFF0000"/>
        <rFont val="Calibri"/>
        <family val="2"/>
        <scheme val="minor"/>
      </rPr>
      <t>EXCEPTIONS:</t>
    </r>
    <r>
      <rPr>
        <sz val="9"/>
        <rFont val="Calibri"/>
        <family val="2"/>
        <scheme val="minor"/>
      </rPr>
      <t xml:space="preserve"> in the free space modality you have to book a minimum of 64 m² (fashion and footwear) and 100 m² (childcare &amp; toys).</t>
    </r>
  </si>
  <si>
    <t>Elige tu modalidad: (indica la superficie en los cuadros con fondo rojo)</t>
  </si>
  <si>
    <r>
      <rPr>
        <b/>
        <sz val="9"/>
        <color rgb="FFFF0000"/>
        <rFont val="Calibri"/>
        <family val="2"/>
        <scheme val="minor"/>
      </rPr>
      <t>EXCEPCIONES</t>
    </r>
    <r>
      <rPr>
        <sz val="9"/>
        <rFont val="Calibri"/>
        <family val="2"/>
        <scheme val="minor"/>
      </rPr>
      <t>: en la modalidad suelo libre debes contratar mínimo 64 m² (moda y calzado) y 100 m² (puericultura y juguete).</t>
    </r>
  </si>
  <si>
    <r>
      <rPr>
        <b/>
        <sz val="9"/>
        <color rgb="FFFF0000"/>
        <rFont val="Calibri"/>
        <family val="2"/>
        <scheme val="minor"/>
      </rPr>
      <t>EXCEPTIONS</t>
    </r>
    <r>
      <rPr>
        <sz val="9"/>
        <rFont val="Calibri"/>
        <family val="2"/>
        <scheme val="minor"/>
      </rPr>
      <t>: in the free space modality you have to book a minimum of 64 m² (fashion and footwear) and 100 m² (childcare &amp; toys).</t>
    </r>
  </si>
  <si>
    <t>(includes space + carpet + online catalogue + parking )</t>
  </si>
  <si>
    <t>(includes space + stand structure + Online catalogue + parking  + carpet)</t>
  </si>
  <si>
    <r>
      <rPr>
        <b/>
        <sz val="9"/>
        <color rgb="FFFF0000"/>
        <rFont val="Calibri"/>
        <family val="2"/>
        <scheme val="minor"/>
      </rPr>
      <t>EXCEPCIONES</t>
    </r>
    <r>
      <rPr>
        <sz val="9"/>
        <rFont val="Calibri"/>
        <family val="2"/>
        <scheme val="minor"/>
      </rPr>
      <t xml:space="preserve">: en la modalidad </t>
    </r>
    <r>
      <rPr>
        <b/>
        <sz val="9"/>
        <rFont val="Calibri"/>
        <family val="2"/>
        <scheme val="minor"/>
      </rPr>
      <t>suelo libre ISLA</t>
    </r>
    <r>
      <rPr>
        <sz val="9"/>
        <rFont val="Calibri"/>
        <family val="2"/>
        <scheme val="minor"/>
      </rPr>
      <t xml:space="preserve"> debes contratar mínimo 64 m² (moda y calzado) y 100 m² (puericultura y juguete).</t>
    </r>
  </si>
  <si>
    <r>
      <t xml:space="preserve">La fecha limite para contratar el espacio y beneficiare de estas tarifas y ventajas en la  ubicación es el  </t>
    </r>
    <r>
      <rPr>
        <b/>
        <u/>
        <sz val="9"/>
        <color rgb="FF635676"/>
        <rFont val="Arial"/>
        <family val="2"/>
      </rPr>
      <t>15/07/26</t>
    </r>
  </si>
  <si>
    <r>
      <t xml:space="preserve">Las solicitudes recibidas a partir del 15 de julio 2026 sufrirán </t>
    </r>
    <r>
      <rPr>
        <b/>
        <u/>
        <sz val="9"/>
        <color rgb="FF635676"/>
        <rFont val="Arial"/>
        <family val="2"/>
      </rPr>
      <t>un recargo del 10%</t>
    </r>
  </si>
  <si>
    <r>
      <t xml:space="preserve">The deadline to contract the space and benefit from these rates and better location is </t>
    </r>
    <r>
      <rPr>
        <b/>
        <sz val="9"/>
        <color rgb="FFFF5050"/>
        <rFont val="Arial"/>
        <family val="2"/>
      </rPr>
      <t>july 15th  2026</t>
    </r>
  </si>
  <si>
    <r>
      <t xml:space="preserve">Applications received after </t>
    </r>
    <r>
      <rPr>
        <b/>
        <sz val="9"/>
        <color rgb="FFFF5050"/>
        <rFont val="Arial"/>
        <family val="2"/>
      </rPr>
      <t>july 15th, 2026 will increase a 10% surcharge</t>
    </r>
    <r>
      <rPr>
        <sz val="9"/>
        <color rgb="FFFF5050"/>
        <rFont val="Arial"/>
        <family val="2"/>
      </rPr>
      <t>.</t>
    </r>
  </si>
  <si>
    <t>BabyKid Spain+FIMI-Valencia 20-22 enero/ January 2027 (de miercoles a viernes) (wednesday to friday)</t>
  </si>
  <si>
    <t>PRECIOS Y CONDICIONES: Hasta 15/07/2026  PRICES &amp; CONDITIONS until july 15th 2026</t>
  </si>
  <si>
    <t>• 15/07/2026</t>
  </si>
  <si>
    <t>•30/09/2026</t>
  </si>
  <si>
    <t>•16/12/2026</t>
  </si>
  <si>
    <t>Los pagos podrán efectuarse por transferencia bancaria a nombre de Feria Valencia-BabyKid + FIMI, o con tarjeta de crédito y efectivo (hasta los limites legales), o mediante cheque conformado a nombre de Societat Valenciana Fira València S.A. "BabykidSpain+FIMI"</t>
  </si>
  <si>
    <t xml:space="preserve">The payments may be done by bank transfer on behalf of Feria Valencia-BabyKid + FIMI, or with credit card and cash (to the extent of the legal limits), or by forming check to Societat Valenciana Fira València S.A. "BabykidSpain+FIMI"  </t>
  </si>
  <si>
    <r>
      <t xml:space="preserve">Los pagos podrán efectuarse por transferencia bancaria a nombre de Feria Valencia-BabyKid + FIMI, o con tarjeta de crédito o efectivo (hasta los limites legales), o mediante cheque conformado a nombre de Societat Valenciana Fira València S.A. Las solicitudes recibidas a partir del 15 de julio 2026 sufrirán un recargo del 10%
</t>
    </r>
    <r>
      <rPr>
        <b/>
        <i/>
        <sz val="9"/>
        <color rgb="FFFF5050"/>
        <rFont val="Calibri"/>
        <family val="2"/>
        <scheme val="minor"/>
      </rPr>
      <t>The payments may be done by bank transfer on behalf of Feria Valencia-BabyKid + FIMI, or with credit card and cash (to the extent of the legal limits), or by forming check</t>
    </r>
    <r>
      <rPr>
        <b/>
        <i/>
        <sz val="9"/>
        <rFont val="Calibri"/>
        <family val="2"/>
        <scheme val="minor"/>
      </rPr>
      <t xml:space="preserve"> </t>
    </r>
    <r>
      <rPr>
        <b/>
        <i/>
        <sz val="9"/>
        <color rgb="FFFF5050"/>
        <rFont val="Calibri"/>
        <family val="2"/>
        <scheme val="minor"/>
      </rPr>
      <t xml:space="preserve">to Societat Valenciana Fira València S.A. Applications received after july 15th, 2026 will be subject to a 10% surcharge.   </t>
    </r>
    <r>
      <rPr>
        <b/>
        <i/>
        <sz val="9"/>
        <rFont val="Calibri"/>
        <family val="2"/>
        <scheme val="minor"/>
      </rPr>
      <t xml:space="preserve">                  </t>
    </r>
    <r>
      <rPr>
        <b/>
        <sz val="9"/>
        <rFont val="Calibri"/>
        <family val="2"/>
        <scheme val="minor"/>
      </rPr>
      <t xml:space="preserve">                                                                                                                                                                                                                                                </t>
    </r>
  </si>
  <si>
    <r>
      <rPr>
        <b/>
        <sz val="12"/>
        <rFont val="Arial"/>
        <family val="2"/>
      </rPr>
      <t>País</t>
    </r>
    <r>
      <rPr>
        <sz val="12"/>
        <rFont val="Arial"/>
        <family val="2"/>
      </rPr>
      <t xml:space="preserve"> / </t>
    </r>
    <r>
      <rPr>
        <i/>
        <sz val="12"/>
        <color rgb="FFFF0000"/>
        <rFont val="Arial"/>
        <family val="2"/>
      </rPr>
      <t>Country</t>
    </r>
    <r>
      <rPr>
        <sz val="12"/>
        <rFont val="Arial"/>
        <family val="2"/>
      </rPr>
      <t>: España</t>
    </r>
  </si>
  <si>
    <r>
      <rPr>
        <b/>
        <sz val="12"/>
        <rFont val="Arial"/>
        <family val="2"/>
      </rPr>
      <t>Provincia</t>
    </r>
    <r>
      <rPr>
        <sz val="12"/>
        <rFont val="Arial"/>
        <family val="2"/>
      </rPr>
      <t xml:space="preserve"> / </t>
    </r>
    <r>
      <rPr>
        <i/>
        <sz val="12"/>
        <color rgb="FFFF0000"/>
        <rFont val="Arial"/>
        <family val="2"/>
      </rPr>
      <t>State</t>
    </r>
    <r>
      <rPr>
        <sz val="12"/>
        <rFont val="Arial"/>
        <family val="2"/>
      </rPr>
      <t>: Valencia</t>
    </r>
  </si>
  <si>
    <r>
      <rPr>
        <b/>
        <sz val="12"/>
        <rFont val="Arial"/>
        <family val="2"/>
      </rPr>
      <t>Población</t>
    </r>
    <r>
      <rPr>
        <sz val="12"/>
        <rFont val="Arial"/>
        <family val="2"/>
      </rPr>
      <t xml:space="preserve"> /</t>
    </r>
    <r>
      <rPr>
        <sz val="12"/>
        <color rgb="FFFF0000"/>
        <rFont val="Arial"/>
        <family val="2"/>
      </rPr>
      <t xml:space="preserve"> </t>
    </r>
    <r>
      <rPr>
        <i/>
        <sz val="12"/>
        <color rgb="FFFF0000"/>
        <rFont val="Arial"/>
        <family val="2"/>
      </rPr>
      <t>City</t>
    </r>
    <r>
      <rPr>
        <sz val="12"/>
        <rFont val="Arial"/>
        <family val="2"/>
      </rPr>
      <t>:  Valencia</t>
    </r>
  </si>
  <si>
    <r>
      <rPr>
        <b/>
        <sz val="12"/>
        <rFont val="Arial"/>
        <family val="2"/>
      </rPr>
      <t>Dirección</t>
    </r>
    <r>
      <rPr>
        <sz val="12"/>
        <rFont val="Arial"/>
        <family val="2"/>
      </rPr>
      <t xml:space="preserve"> / </t>
    </r>
    <r>
      <rPr>
        <i/>
        <sz val="12"/>
        <color rgb="FFFF0000"/>
        <rFont val="Arial"/>
        <family val="2"/>
      </rPr>
      <t>Address</t>
    </r>
    <r>
      <rPr>
        <sz val="12"/>
        <rFont val="Arial"/>
        <family val="2"/>
      </rPr>
      <t>:  Avenida de las Ferias, s/n.</t>
    </r>
  </si>
  <si>
    <r>
      <rPr>
        <b/>
        <sz val="12"/>
        <rFont val="Arial"/>
        <family val="2"/>
      </rPr>
      <t>Nif</t>
    </r>
    <r>
      <rPr>
        <sz val="12"/>
        <rFont val="Arial"/>
        <family val="2"/>
      </rPr>
      <t xml:space="preserve"> / </t>
    </r>
    <r>
      <rPr>
        <i/>
        <sz val="12"/>
        <color rgb="FFFF0000"/>
        <rFont val="Arial"/>
        <family val="2"/>
      </rPr>
      <t>Tax number</t>
    </r>
    <r>
      <rPr>
        <sz val="12"/>
        <rFont val="Arial"/>
        <family val="2"/>
      </rPr>
      <t>:  A72668536</t>
    </r>
  </si>
  <si>
    <r>
      <rPr>
        <b/>
        <sz val="12"/>
        <rFont val="Arial"/>
        <family val="2"/>
      </rPr>
      <t>Razón Social</t>
    </r>
    <r>
      <rPr>
        <sz val="12"/>
        <rFont val="Arial"/>
        <family val="2"/>
      </rPr>
      <t xml:space="preserve"> / </t>
    </r>
    <r>
      <rPr>
        <i/>
        <sz val="12"/>
        <color rgb="FFFF0000"/>
        <rFont val="Arial"/>
        <family val="2"/>
      </rPr>
      <t>Company name</t>
    </r>
    <r>
      <rPr>
        <sz val="12"/>
        <rFont val="Arial"/>
        <family val="2"/>
      </rPr>
      <t>: FERIA VALENCIA</t>
    </r>
  </si>
  <si>
    <r>
      <t xml:space="preserve">Los pagos podrán efectuarse por transferencia bancaria a nombre de Feria Valencia-BabyKid + FIMI, o con tarjeta de crédito o efectivo (hasta los limites legales), o mediante cheque conformado a nombre de Societat Valenciana Fira València S.A. Las solicitudes recibidas a partir del 15 de julio 2026 sufrirán un recargo del 10%
</t>
    </r>
    <r>
      <rPr>
        <b/>
        <sz val="10"/>
        <color rgb="FFFF5050"/>
        <rFont val="Calibri"/>
        <family val="2"/>
        <scheme val="minor"/>
      </rPr>
      <t xml:space="preserve">The payments may be done by bank transfer on behalf of Feria Valencia-BabyKid + FIMI, or with credit card and cash (to the extent of the legal limits), or by forming check to Societat Valenciana Fira València S.A. Applications received after july 15th, 2026 will be subject to a 10% surcharge.    </t>
    </r>
  </si>
  <si>
    <r>
      <t>TARIFA SOCIOS ASEPRI / RATES ASEPRI MEMBERS 25% Dto (hasta/until</t>
    </r>
    <r>
      <rPr>
        <b/>
        <sz val="9"/>
        <color rgb="FFFF0000"/>
        <rFont val="Calibri"/>
        <family val="2"/>
      </rPr>
      <t xml:space="preserve"> 15/07/2026)</t>
    </r>
  </si>
  <si>
    <t>TARIFA GENERAL/ GENERAL RATE 2027</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</si>
</sst>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0\ &quot;€&quot;"/>
    <numFmt numFmtId="165" formatCode="#,##0.00\ &quot;€&quot;"/>
  </numFmts>
  <fonts count="42" x14ac:knownFonts="1">
    <font>
      <sz val="10"/>
      <name val="Arial"/>
    </font>
    <font>
      <b/>
      <sz val="11"/>
      <color theme="1" tint="0.249977111117893"/>
      <name val="Calibri"/>
      <family val="2"/>
      <scheme val="minor"/>
    </font>
    <font>
      <b/>
      <sz val="9"/>
      <color theme="1" tint="0.249977111117893"/>
      <name val="Calibri"/>
      <family val="2"/>
      <scheme val="minor"/>
    </font>
    <font>
      <b/>
      <sz val="9"/>
      <color rgb="FFC00000"/>
      <name val="Calibri"/>
      <family val="2"/>
      <scheme val="minor"/>
    </font>
    <font>
      <b/>
      <sz val="9"/>
      <name val="Calibri"/>
      <family val="2"/>
      <scheme val="minor"/>
    </font>
    <font>
      <b/>
      <sz val="9"/>
      <color theme="1" tint="0.34998626667073579"/>
      <name val="Calibri"/>
      <family val="2"/>
      <scheme val="minor"/>
    </font>
    <font>
      <sz val="9"/>
      <name val="Arial"/>
      <family val="2"/>
    </font>
    <font>
      <b/>
      <sz val="9"/>
      <name val="Calibri"/>
      <family val="2"/>
    </font>
    <font>
      <sz val="9"/>
      <color rgb="FF000000"/>
      <name val="Calibri"/>
      <family val="2"/>
    </font>
    <font>
      <b/>
      <sz val="9"/>
      <color theme="8" tint="-0.249977111117893"/>
      <name val="Calibri"/>
      <family val="2"/>
      <scheme val="minor"/>
    </font>
    <font>
      <sz val="9"/>
      <color theme="1" tint="0.249977111117893"/>
      <name val="Calibri"/>
      <family val="2"/>
      <scheme val="minor"/>
    </font>
    <font>
      <sz val="10"/>
      <name val="Arial"/>
      <family val="2"/>
    </font>
    <font>
      <b/>
      <sz val="9"/>
      <color rgb="FFFF0000"/>
      <name val="Calibri"/>
      <family val="2"/>
      <scheme val="minor"/>
    </font>
    <font>
      <sz val="12"/>
      <name val="Arial"/>
      <family val="2"/>
    </font>
    <font>
      <b/>
      <sz val="12"/>
      <color theme="1" tint="0.249977111117893"/>
      <name val="Calibri"/>
      <family val="2"/>
      <scheme val="minor"/>
    </font>
    <font>
      <b/>
      <sz val="8"/>
      <color theme="1" tint="0.249977111117893"/>
      <name val="Calibri"/>
      <family val="2"/>
      <scheme val="minor"/>
    </font>
    <font>
      <b/>
      <sz val="10"/>
      <name val="Calibri"/>
      <family val="2"/>
      <scheme val="minor"/>
    </font>
    <font>
      <b/>
      <sz val="9"/>
      <color rgb="FFFF0000"/>
      <name val="Calibri"/>
      <family val="2"/>
    </font>
    <font>
      <sz val="12"/>
      <color rgb="FFFF0000"/>
      <name val="Arial"/>
      <family val="2"/>
    </font>
    <font>
      <sz val="9"/>
      <name val="Calibri"/>
      <family val="2"/>
    </font>
    <font>
      <b/>
      <i/>
      <sz val="9"/>
      <name val="Calibri"/>
      <family val="2"/>
      <scheme val="minor"/>
    </font>
    <font>
      <sz val="9"/>
      <name val="Calibri"/>
      <family val="2"/>
      <scheme val="minor"/>
    </font>
    <font>
      <b/>
      <sz val="11"/>
      <name val="Calibri"/>
      <family val="2"/>
      <scheme val="minor"/>
    </font>
    <font>
      <b/>
      <sz val="9"/>
      <color rgb="FFFF5050"/>
      <name val="Calibri"/>
      <family val="2"/>
      <scheme val="minor"/>
    </font>
    <font>
      <b/>
      <sz val="9"/>
      <color rgb="FFFF5050"/>
      <name val="Calibri"/>
      <family val="2"/>
    </font>
    <font>
      <b/>
      <sz val="9"/>
      <color theme="0"/>
      <name val="Calibri"/>
      <family val="2"/>
    </font>
    <font>
      <b/>
      <sz val="9"/>
      <color rgb="FF635676"/>
      <name val="Calibri"/>
      <family val="2"/>
    </font>
    <font>
      <sz val="9"/>
      <color rgb="FFFF5050"/>
      <name val="Arial"/>
      <family val="2"/>
    </font>
    <font>
      <b/>
      <sz val="9"/>
      <color rgb="FFFF5050"/>
      <name val="Arial"/>
      <family val="2"/>
    </font>
    <font>
      <sz val="9"/>
      <color rgb="FF635676"/>
      <name val="Arial"/>
      <family val="2"/>
    </font>
    <font>
      <b/>
      <u/>
      <sz val="9"/>
      <color rgb="FF635676"/>
      <name val="Arial"/>
      <family val="2"/>
    </font>
    <font>
      <sz val="9"/>
      <color rgb="FF635676"/>
      <name val="Calibri"/>
      <family val="2"/>
    </font>
    <font>
      <b/>
      <sz val="11"/>
      <color rgb="FFFF5050"/>
      <name val="Calibri"/>
      <family val="2"/>
      <scheme val="minor"/>
    </font>
    <font>
      <b/>
      <sz val="9"/>
      <color rgb="FF635676"/>
      <name val="Calibri"/>
      <family val="2"/>
      <scheme val="minor"/>
    </font>
    <font>
      <b/>
      <sz val="9"/>
      <color theme="0"/>
      <name val="Calibri"/>
      <family val="2"/>
      <scheme val="minor"/>
    </font>
    <font>
      <sz val="11"/>
      <color rgb="FFFF5050"/>
      <name val="Calibri"/>
      <family val="2"/>
      <scheme val="minor"/>
    </font>
    <font>
      <b/>
      <sz val="11"/>
      <color rgb="FF635676"/>
      <name val="Calibri"/>
      <family val="2"/>
      <scheme val="minor"/>
    </font>
    <font>
      <b/>
      <sz val="10"/>
      <color rgb="FFFF5050"/>
      <name val="Calibri"/>
      <family val="2"/>
      <scheme val="minor"/>
    </font>
    <font>
      <b/>
      <i/>
      <sz val="9"/>
      <color rgb="FFFF5050"/>
      <name val="Calibri"/>
      <family val="2"/>
      <scheme val="minor"/>
    </font>
    <font>
      <b/>
      <sz val="12"/>
      <name val="Arial"/>
      <family val="2"/>
    </font>
    <font>
      <i/>
      <sz val="12"/>
      <color rgb="FFFF0000"/>
      <name val="Arial"/>
      <family val="2"/>
    </font>
    <font>
      <sz val="18"/>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5050"/>
        <bgColor indexed="64"/>
      </patternFill>
    </fill>
  </fills>
  <borders count="45">
    <border>
      <start/>
      <end/>
      <top/>
      <bottom/>
      <diagonal/>
    </border>
    <border>
      <start/>
      <end/>
      <top style="medium">
        <color indexed="64"/>
      </top>
      <bottom/>
      <diagonal/>
    </border>
    <border>
      <start/>
      <end style="medium">
        <color indexed="64"/>
      </end>
      <top style="medium">
        <color indexed="64"/>
      </top>
      <bottom/>
      <diagonal/>
    </border>
    <border>
      <start style="medium">
        <color indexed="64"/>
      </start>
      <end/>
      <top/>
      <bottom/>
      <diagonal/>
    </border>
    <border>
      <start/>
      <end style="medium">
        <color indexed="64"/>
      </end>
      <top/>
      <bottom/>
      <diagonal/>
    </border>
    <border>
      <start/>
      <end style="medium">
        <color indexed="64"/>
      </end>
      <top/>
      <bottom style="medium">
        <color indexed="64"/>
      </bottom>
      <diagonal/>
    </border>
    <border>
      <start style="medium">
        <color indexed="64"/>
      </start>
      <end/>
      <top/>
      <bottom style="medium">
        <color indexed="64"/>
      </bottom>
      <diagonal/>
    </border>
    <border>
      <start style="medium">
        <color indexed="64"/>
      </start>
      <end/>
      <top style="medium">
        <color indexed="64"/>
      </top>
      <bottom/>
      <diagonal/>
    </border>
    <border>
      <start/>
      <end/>
      <top/>
      <bottom style="medium">
        <color indexed="64"/>
      </bottom>
      <diagonal/>
    </border>
    <border>
      <start style="medium">
        <color indexed="64"/>
      </start>
      <end style="medium">
        <color indexed="64"/>
      </end>
      <top style="medium">
        <color indexed="64"/>
      </top>
      <bottom style="medium">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
      <start style="thin">
        <color indexed="64"/>
      </start>
      <end style="thin">
        <color indexed="64"/>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style="medium">
        <color indexed="64"/>
      </start>
      <end style="thin">
        <color indexed="64"/>
      </end>
      <top/>
      <bottom/>
      <diagonal/>
    </border>
    <border>
      <start style="medium">
        <color indexed="64"/>
      </start>
      <end style="thin">
        <color indexed="64"/>
      </end>
      <top/>
      <bottom style="thin">
        <color indexed="64"/>
      </bottom>
      <diagonal/>
    </border>
    <border>
      <start style="medium">
        <color indexed="64"/>
      </start>
      <end/>
      <top style="thin">
        <color indexed="64"/>
      </top>
      <bottom style="thin">
        <color indexed="64"/>
      </bottom>
      <diagonal/>
    </border>
    <border>
      <start/>
      <end style="medium">
        <color indexed="64"/>
      </end>
      <top style="thin">
        <color indexed="64"/>
      </top>
      <bottom style="thin">
        <color indexed="64"/>
      </bottom>
      <diagonal/>
    </border>
    <border>
      <start style="medium">
        <color indexed="64"/>
      </start>
      <end style="thin">
        <color indexed="64"/>
      </end>
      <top style="thin">
        <color indexed="64"/>
      </top>
      <bottom/>
      <diagonal/>
    </border>
    <border>
      <start style="medium">
        <color indexed="64"/>
      </start>
      <end/>
      <top/>
      <bottom style="thin">
        <color indexed="64"/>
      </bottom>
      <diagonal/>
    </border>
    <border>
      <start/>
      <end/>
      <top/>
      <bottom style="thin">
        <color indexed="64"/>
      </bottom>
      <diagonal/>
    </border>
    <border>
      <start style="medium">
        <color indexed="64"/>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style="medium">
        <color indexed="64"/>
      </start>
      <end style="thin">
        <color indexed="64"/>
      </end>
      <top style="medium">
        <color indexed="64"/>
      </top>
      <bottom style="medium">
        <color indexed="64"/>
      </bottom>
      <diagonal/>
    </border>
    <border>
      <start style="thin">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end style="medium">
        <color indexed="64"/>
      </end>
      <top style="medium">
        <color indexed="64"/>
      </top>
      <bottom style="thin">
        <color indexed="64"/>
      </bottom>
      <diagonal/>
    </border>
    <border>
      <start style="medium">
        <color indexed="64"/>
      </start>
      <end style="medium">
        <color indexed="64"/>
      </end>
      <top style="medium">
        <color indexed="64"/>
      </top>
      <bottom style="thin">
        <color indexed="64"/>
      </bottom>
      <diagonal/>
    </border>
    <border>
      <start style="medium">
        <color indexed="64"/>
      </start>
      <end style="medium">
        <color indexed="64"/>
      </end>
      <top style="thin">
        <color indexed="64"/>
      </top>
      <bottom style="thin">
        <color indexed="64"/>
      </bottom>
      <diagonal/>
    </border>
    <border>
      <start style="thin">
        <color indexed="64"/>
      </start>
      <end style="thin">
        <color indexed="64"/>
      </end>
      <top style="medium">
        <color indexed="64"/>
      </top>
      <bottom style="thin">
        <color indexed="64"/>
      </bottom>
      <diagonal/>
    </border>
    <border>
      <start/>
      <end style="thin">
        <color indexed="64"/>
      </end>
      <top style="thin">
        <color indexed="64"/>
      </top>
      <bottom style="medium">
        <color indexed="64"/>
      </bottom>
      <diagonal/>
    </border>
    <border>
      <start style="medium">
        <color indexed="64"/>
      </start>
      <end/>
      <top style="thin">
        <color indexed="64"/>
      </top>
      <bottom/>
      <diagonal/>
    </border>
    <border>
      <start/>
      <end/>
      <top style="thin">
        <color indexed="64"/>
      </top>
      <bottom/>
      <diagonal/>
    </border>
    <border>
      <start style="thin">
        <color indexed="64"/>
      </start>
      <end style="thin">
        <color indexed="64"/>
      </end>
      <top style="thin">
        <color indexed="64"/>
      </top>
      <bottom/>
      <diagonal/>
    </border>
    <border>
      <start/>
      <end style="thin">
        <color indexed="64"/>
      </end>
      <top style="thin">
        <color indexed="64"/>
      </top>
      <bottom/>
      <diagonal/>
    </border>
    <border>
      <start style="thin">
        <color indexed="64"/>
      </start>
      <end style="medium">
        <color indexed="64"/>
      </end>
      <top style="thin">
        <color indexed="64"/>
      </top>
      <bottom/>
      <diagonal/>
    </border>
    <border>
      <start/>
      <end style="medium">
        <color indexed="64"/>
      </end>
      <top/>
      <bottom style="thin">
        <color indexed="64"/>
      </bottom>
      <diagonal/>
    </border>
  </borders>
  <cellStyleXfs count="2">
    <xf numFmtId="0" fontId="0" fillId="0" borderId="0"/>
    <xf numFmtId="44" fontId="11" fillId="0" borderId="0" applyFont="0" applyFill="0" applyBorder="0" applyAlignment="0" applyProtection="0"/>
  </cellStyleXfs>
  <cellXfs count="236">
    <xf numFmtId="0" fontId="0" fillId="0" borderId="0" xfId="0"/>
    <xf numFmtId="0" fontId="2" fillId="2" borderId="3" xfId="0" applyFont="1" applyFill="1" applyBorder="1" applyAlignment="1">
      <alignment horizontal="left" vertical="center"/>
    </xf>
    <xf numFmtId="0" fontId="2" fillId="2" borderId="0" xfId="0" applyFont="1" applyFill="1" applyAlignment="1">
      <alignment horizontal="left"/>
    </xf>
    <xf numFmtId="4" fontId="2" fillId="2" borderId="4" xfId="0" applyNumberFormat="1" applyFont="1" applyFill="1" applyBorder="1" applyAlignment="1">
      <alignment horizontal="left"/>
    </xf>
    <xf numFmtId="0" fontId="5" fillId="2" borderId="3" xfId="0" applyFont="1" applyFill="1" applyBorder="1" applyAlignment="1">
      <alignment horizontal="left" vertical="center"/>
    </xf>
    <xf numFmtId="0" fontId="6" fillId="0" borderId="0" xfId="0" applyFont="1"/>
    <xf numFmtId="0" fontId="2" fillId="2" borderId="0" xfId="0" applyFont="1" applyFill="1"/>
    <xf numFmtId="0" fontId="2" fillId="2" borderId="3" xfId="0" applyFont="1" applyFill="1" applyBorder="1"/>
    <xf numFmtId="4" fontId="2" fillId="2" borderId="4" xfId="0" applyNumberFormat="1" applyFont="1" applyFill="1" applyBorder="1"/>
    <xf numFmtId="0" fontId="2" fillId="0" borderId="0" xfId="0" applyFont="1"/>
    <xf numFmtId="0" fontId="2" fillId="2" borderId="14" xfId="0" applyFont="1" applyFill="1" applyBorder="1" applyAlignment="1">
      <alignment horizontal="center"/>
    </xf>
    <xf numFmtId="4" fontId="2" fillId="2" borderId="0" xfId="0" applyNumberFormat="1" applyFont="1" applyFill="1" applyAlignment="1">
      <alignment horizontal="left"/>
    </xf>
    <xf numFmtId="0" fontId="2" fillId="2" borderId="4" xfId="0" applyFont="1" applyFill="1" applyBorder="1"/>
    <xf numFmtId="4" fontId="2" fillId="2" borderId="0" xfId="0" applyNumberFormat="1" applyFont="1" applyFill="1"/>
    <xf numFmtId="0" fontId="2" fillId="2" borderId="3" xfId="0" applyFont="1" applyFill="1" applyBorder="1" applyAlignment="1">
      <alignment horizontal="center"/>
    </xf>
    <xf numFmtId="0" fontId="2" fillId="2" borderId="3" xfId="0" applyFont="1" applyFill="1" applyBorder="1" applyAlignment="1">
      <alignment horizontal="right" wrapText="1"/>
    </xf>
    <xf numFmtId="0" fontId="10" fillId="0" borderId="3" xfId="0" applyFont="1" applyBorder="1"/>
    <xf numFmtId="0" fontId="2" fillId="2" borderId="8" xfId="0" applyFont="1" applyFill="1" applyBorder="1"/>
    <xf numFmtId="0" fontId="2" fillId="2" borderId="0" xfId="0" applyFont="1" applyFill="1" applyAlignment="1">
      <alignment horizontal="justify"/>
    </xf>
    <xf numFmtId="44" fontId="2" fillId="2" borderId="13" xfId="1" applyFont="1" applyFill="1" applyBorder="1"/>
    <xf numFmtId="9" fontId="2" fillId="2" borderId="13" xfId="0" applyNumberFormat="1" applyFont="1" applyFill="1" applyBorder="1" applyAlignment="1">
      <alignment horizontal="center"/>
    </xf>
    <xf numFmtId="14" fontId="2" fillId="2" borderId="18" xfId="0" applyNumberFormat="1" applyFont="1" applyFill="1" applyBorder="1" applyAlignment="1">
      <alignment horizontal="center"/>
    </xf>
    <xf numFmtId="4" fontId="10" fillId="2" borderId="4" xfId="0" applyNumberFormat="1" applyFont="1" applyFill="1" applyBorder="1" applyAlignment="1">
      <alignment horizontal="left"/>
    </xf>
    <xf numFmtId="4" fontId="12" fillId="2" borderId="4" xfId="0" applyNumberFormat="1" applyFont="1" applyFill="1" applyBorder="1"/>
    <xf numFmtId="0" fontId="12" fillId="2" borderId="4" xfId="0" applyFont="1" applyFill="1" applyBorder="1"/>
    <xf numFmtId="0" fontId="2" fillId="3" borderId="21" xfId="0" applyFont="1" applyFill="1" applyBorder="1" applyAlignment="1">
      <alignment horizontal="center"/>
    </xf>
    <xf numFmtId="8" fontId="2" fillId="2" borderId="0" xfId="1" applyNumberFormat="1" applyFont="1" applyFill="1" applyBorder="1" applyAlignment="1">
      <alignment horizontal="center"/>
    </xf>
    <xf numFmtId="14" fontId="4" fillId="2" borderId="17" xfId="0" applyNumberFormat="1" applyFont="1" applyFill="1" applyBorder="1" applyAlignment="1">
      <alignment horizontal="center"/>
    </xf>
    <xf numFmtId="4" fontId="4" fillId="2" borderId="4" xfId="0" applyNumberFormat="1" applyFont="1" applyFill="1" applyBorder="1"/>
    <xf numFmtId="0" fontId="2" fillId="3" borderId="0" xfId="0" applyFont="1" applyFill="1" applyAlignment="1">
      <alignment horizontal="center"/>
    </xf>
    <xf numFmtId="0" fontId="2" fillId="3" borderId="14" xfId="0" applyFont="1" applyFill="1" applyBorder="1" applyAlignment="1">
      <alignment horizontal="center"/>
    </xf>
    <xf numFmtId="44" fontId="2" fillId="2" borderId="13" xfId="1" applyFont="1" applyFill="1" applyBorder="1" applyAlignment="1">
      <alignment horizontal="right"/>
    </xf>
    <xf numFmtId="8" fontId="2" fillId="2" borderId="13" xfId="1" applyNumberFormat="1" applyFont="1" applyFill="1" applyBorder="1" applyAlignment="1">
      <alignment horizontal="right"/>
    </xf>
    <xf numFmtId="0" fontId="1" fillId="2" borderId="0" xfId="0" applyFont="1" applyFill="1"/>
    <xf numFmtId="0" fontId="5" fillId="2" borderId="0" xfId="0" applyFont="1" applyFill="1" applyAlignment="1">
      <alignment horizontal="left" vertical="center"/>
    </xf>
    <xf numFmtId="4" fontId="10" fillId="2" borderId="0" xfId="0" applyNumberFormat="1" applyFont="1" applyFill="1" applyAlignment="1">
      <alignment horizontal="left"/>
    </xf>
    <xf numFmtId="0" fontId="2" fillId="3" borderId="0" xfId="0" applyFont="1" applyFill="1"/>
    <xf numFmtId="0" fontId="2" fillId="3" borderId="0" xfId="0" applyFont="1" applyFill="1" applyAlignment="1">
      <alignment horizontal="left" vertical="center"/>
    </xf>
    <xf numFmtId="0" fontId="2" fillId="3" borderId="0" xfId="0" applyFont="1" applyFill="1" applyAlignment="1">
      <alignment horizontal="left"/>
    </xf>
    <xf numFmtId="4" fontId="2" fillId="3" borderId="0" xfId="0" applyNumberFormat="1" applyFont="1" applyFill="1" applyAlignment="1">
      <alignment horizontal="left"/>
    </xf>
    <xf numFmtId="4" fontId="2" fillId="3" borderId="0" xfId="0" applyNumberFormat="1" applyFont="1" applyFill="1"/>
    <xf numFmtId="0" fontId="2" fillId="3" borderId="0" xfId="0" applyFont="1" applyFill="1" applyAlignment="1">
      <alignment horizontal="center" vertical="center"/>
    </xf>
    <xf numFmtId="0" fontId="2" fillId="3" borderId="0" xfId="0" applyFont="1" applyFill="1" applyAlignment="1">
      <alignment horizontal="center" vertical="center" wrapText="1"/>
    </xf>
    <xf numFmtId="4" fontId="2" fillId="3" borderId="0" xfId="0" applyNumberFormat="1" applyFont="1" applyFill="1" applyAlignment="1">
      <alignment horizontal="center"/>
    </xf>
    <xf numFmtId="44" fontId="2" fillId="3" borderId="0" xfId="1" applyFont="1" applyFill="1" applyBorder="1"/>
    <xf numFmtId="4" fontId="2" fillId="3" borderId="0" xfId="0" applyNumberFormat="1" applyFont="1" applyFill="1" applyAlignment="1">
      <alignment horizontal="right"/>
    </xf>
    <xf numFmtId="3" fontId="2" fillId="3" borderId="0" xfId="0" applyNumberFormat="1" applyFont="1" applyFill="1"/>
    <xf numFmtId="0" fontId="2" fillId="3" borderId="0" xfId="0" applyFont="1" applyFill="1" applyAlignment="1">
      <alignment vertical="center"/>
    </xf>
    <xf numFmtId="0" fontId="2" fillId="3" borderId="0" xfId="0" applyFont="1" applyFill="1" applyAlignment="1">
      <alignment horizontal="right"/>
    </xf>
    <xf numFmtId="164" fontId="2" fillId="3" borderId="0" xfId="0" applyNumberFormat="1" applyFont="1" applyFill="1"/>
    <xf numFmtId="0" fontId="2" fillId="3" borderId="0" xfId="0" applyFont="1" applyFill="1" applyAlignment="1">
      <alignment horizontal="right" wrapText="1"/>
    </xf>
    <xf numFmtId="164" fontId="2" fillId="3" borderId="0" xfId="0" applyNumberFormat="1" applyFont="1" applyFill="1" applyAlignment="1">
      <alignment horizontal="right"/>
    </xf>
    <xf numFmtId="4" fontId="12" fillId="3" borderId="0" xfId="0" applyNumberFormat="1" applyFont="1" applyFill="1"/>
    <xf numFmtId="0" fontId="10" fillId="3" borderId="0" xfId="0" applyFont="1" applyFill="1"/>
    <xf numFmtId="14" fontId="3" fillId="3" borderId="0" xfId="0" applyNumberFormat="1" applyFont="1" applyFill="1" applyAlignment="1">
      <alignment horizontal="center"/>
    </xf>
    <xf numFmtId="9" fontId="2" fillId="3" borderId="0" xfId="0" applyNumberFormat="1" applyFont="1" applyFill="1" applyAlignment="1">
      <alignment horizontal="center"/>
    </xf>
    <xf numFmtId="164" fontId="2" fillId="3" borderId="0" xfId="0" applyNumberFormat="1" applyFont="1" applyFill="1" applyAlignment="1">
      <alignment horizontal="center"/>
    </xf>
    <xf numFmtId="9" fontId="2" fillId="3" borderId="0" xfId="0" applyNumberFormat="1" applyFont="1" applyFill="1"/>
    <xf numFmtId="14" fontId="2" fillId="3" borderId="0" xfId="0" applyNumberFormat="1" applyFont="1" applyFill="1" applyAlignment="1">
      <alignment horizontal="center"/>
    </xf>
    <xf numFmtId="0" fontId="12" fillId="3" borderId="0" xfId="0" applyFont="1" applyFill="1"/>
    <xf numFmtId="0" fontId="2" fillId="3" borderId="15" xfId="0" applyFont="1" applyFill="1" applyBorder="1" applyAlignment="1">
      <alignment horizontal="center"/>
    </xf>
    <xf numFmtId="165" fontId="2" fillId="2" borderId="9" xfId="0" applyNumberFormat="1" applyFont="1" applyFill="1" applyBorder="1"/>
    <xf numFmtId="0" fontId="9" fillId="0" borderId="0" xfId="0" applyFont="1"/>
    <xf numFmtId="0" fontId="4" fillId="2" borderId="4" xfId="0" applyFont="1" applyFill="1" applyBorder="1"/>
    <xf numFmtId="0" fontId="2" fillId="2" borderId="8" xfId="0" applyFont="1" applyFill="1" applyBorder="1" applyAlignment="1">
      <alignment vertical="center"/>
    </xf>
    <xf numFmtId="0" fontId="2" fillId="2" borderId="5" xfId="0" applyFont="1" applyFill="1" applyBorder="1" applyAlignment="1">
      <alignment vertical="center"/>
    </xf>
    <xf numFmtId="4" fontId="2" fillId="2" borderId="0" xfId="0" applyNumberFormat="1" applyFont="1" applyFill="1" applyAlignment="1">
      <alignment vertical="center"/>
    </xf>
    <xf numFmtId="0" fontId="2" fillId="2" borderId="0" xfId="0" applyFont="1" applyFill="1" applyAlignment="1">
      <alignment vertical="center"/>
    </xf>
    <xf numFmtId="0" fontId="2" fillId="2" borderId="14" xfId="0" applyFont="1" applyFill="1" applyBorder="1" applyAlignment="1">
      <alignment horizontal="center" vertical="center"/>
    </xf>
    <xf numFmtId="0" fontId="0" fillId="0" borderId="3" xfId="0" applyBorder="1"/>
    <xf numFmtId="0" fontId="0" fillId="0" borderId="4" xfId="0" applyBorder="1"/>
    <xf numFmtId="0" fontId="2" fillId="2" borderId="3" xfId="0" applyFont="1" applyFill="1" applyBorder="1" applyAlignment="1">
      <alignment horizontal="left"/>
    </xf>
    <xf numFmtId="0" fontId="2" fillId="3" borderId="3" xfId="0" applyFont="1" applyFill="1" applyBorder="1" applyAlignment="1">
      <alignment horizontal="left" vertical="center"/>
    </xf>
    <xf numFmtId="4" fontId="2" fillId="3" borderId="4" xfId="0" applyNumberFormat="1" applyFont="1" applyFill="1" applyBorder="1" applyAlignment="1">
      <alignment horizontal="left"/>
    </xf>
    <xf numFmtId="0" fontId="2" fillId="3" borderId="3" xfId="0" applyFont="1" applyFill="1" applyBorder="1"/>
    <xf numFmtId="4" fontId="2" fillId="3" borderId="4" xfId="0" applyNumberFormat="1" applyFont="1" applyFill="1" applyBorder="1"/>
    <xf numFmtId="0" fontId="2" fillId="3" borderId="3" xfId="0" applyFont="1" applyFill="1" applyBorder="1" applyAlignment="1">
      <alignment horizontal="center" vertical="center"/>
    </xf>
    <xf numFmtId="0" fontId="2" fillId="3" borderId="3" xfId="0" applyFont="1" applyFill="1" applyBorder="1" applyAlignment="1">
      <alignment horizontal="center"/>
    </xf>
    <xf numFmtId="0" fontId="2" fillId="3" borderId="4" xfId="0" applyFont="1" applyFill="1" applyBorder="1"/>
    <xf numFmtId="0" fontId="2" fillId="3" borderId="3" xfId="0" applyFont="1" applyFill="1" applyBorder="1" applyAlignment="1">
      <alignment vertical="center"/>
    </xf>
    <xf numFmtId="0" fontId="2" fillId="3" borderId="3" xfId="0" applyFont="1" applyFill="1" applyBorder="1" applyAlignment="1">
      <alignment horizontal="right" wrapText="1"/>
    </xf>
    <xf numFmtId="4" fontId="12" fillId="3" borderId="4" xfId="0" applyNumberFormat="1" applyFont="1" applyFill="1" applyBorder="1"/>
    <xf numFmtId="0" fontId="10" fillId="3" borderId="3" xfId="0" applyFont="1" applyFill="1" applyBorder="1"/>
    <xf numFmtId="14" fontId="3" fillId="3" borderId="3" xfId="0" applyNumberFormat="1" applyFont="1" applyFill="1" applyBorder="1" applyAlignment="1">
      <alignment horizontal="center"/>
    </xf>
    <xf numFmtId="164" fontId="2" fillId="3" borderId="4" xfId="0" applyNumberFormat="1" applyFont="1" applyFill="1" applyBorder="1" applyAlignment="1">
      <alignment horizontal="center"/>
    </xf>
    <xf numFmtId="14" fontId="2" fillId="3" borderId="3" xfId="0" applyNumberFormat="1" applyFont="1" applyFill="1" applyBorder="1" applyAlignment="1">
      <alignment horizontal="center"/>
    </xf>
    <xf numFmtId="0" fontId="2" fillId="3" borderId="3" xfId="0" applyFont="1" applyFill="1" applyBorder="1" applyAlignment="1">
      <alignment horizontal="right"/>
    </xf>
    <xf numFmtId="0" fontId="12" fillId="3" borderId="3" xfId="0" applyFont="1" applyFill="1" applyBorder="1"/>
    <xf numFmtId="44" fontId="5" fillId="2" borderId="13" xfId="1" applyFont="1" applyFill="1" applyBorder="1" applyAlignment="1">
      <alignment horizontal="right"/>
    </xf>
    <xf numFmtId="0" fontId="4" fillId="2" borderId="13" xfId="0" applyFont="1" applyFill="1" applyBorder="1" applyAlignment="1">
      <alignment horizontal="center" vertical="center"/>
    </xf>
    <xf numFmtId="0" fontId="4" fillId="2" borderId="13" xfId="0" applyFont="1" applyFill="1" applyBorder="1" applyAlignment="1">
      <alignment horizontal="center" vertical="center" wrapText="1"/>
    </xf>
    <xf numFmtId="8" fontId="4" fillId="2" borderId="13" xfId="1" applyNumberFormat="1" applyFont="1" applyFill="1" applyBorder="1" applyAlignment="1">
      <alignment horizontal="center"/>
    </xf>
    <xf numFmtId="44" fontId="4" fillId="2" borderId="13" xfId="1" applyFont="1" applyFill="1" applyBorder="1" applyAlignment="1">
      <alignment horizontal="center"/>
    </xf>
    <xf numFmtId="9" fontId="2" fillId="3" borderId="13" xfId="0" applyNumberFormat="1" applyFont="1" applyFill="1" applyBorder="1" applyAlignment="1">
      <alignment horizontal="center"/>
    </xf>
    <xf numFmtId="0" fontId="18" fillId="3" borderId="32" xfId="0" applyFont="1" applyFill="1" applyBorder="1"/>
    <xf numFmtId="0" fontId="13" fillId="3" borderId="0" xfId="0" applyFont="1" applyFill="1"/>
    <xf numFmtId="0" fontId="13" fillId="3" borderId="31" xfId="0" applyFont="1" applyFill="1" applyBorder="1"/>
    <xf numFmtId="0" fontId="13" fillId="3" borderId="32" xfId="0" applyFont="1" applyFill="1" applyBorder="1"/>
    <xf numFmtId="0" fontId="13" fillId="3" borderId="33" xfId="0" applyFont="1" applyFill="1" applyBorder="1"/>
    <xf numFmtId="4" fontId="21" fillId="2" borderId="4" xfId="0" applyNumberFormat="1" applyFont="1" applyFill="1" applyBorder="1" applyAlignment="1">
      <alignment horizontal="left"/>
    </xf>
    <xf numFmtId="0" fontId="21" fillId="2" borderId="3" xfId="0" applyFont="1" applyFill="1" applyBorder="1" applyAlignment="1">
      <alignment horizontal="left" vertical="center"/>
    </xf>
    <xf numFmtId="0" fontId="21" fillId="2" borderId="3" xfId="0" applyFont="1" applyFill="1" applyBorder="1"/>
    <xf numFmtId="0" fontId="6" fillId="3" borderId="7" xfId="0" applyFont="1" applyFill="1" applyBorder="1"/>
    <xf numFmtId="0" fontId="6" fillId="3" borderId="1" xfId="0" applyFont="1" applyFill="1" applyBorder="1"/>
    <xf numFmtId="0" fontId="6" fillId="3" borderId="2" xfId="0" applyFont="1" applyFill="1" applyBorder="1"/>
    <xf numFmtId="0" fontId="6" fillId="3" borderId="3" xfId="0" applyFont="1" applyFill="1" applyBorder="1"/>
    <xf numFmtId="0" fontId="6" fillId="3" borderId="4" xfId="0" applyFont="1" applyFill="1" applyBorder="1"/>
    <xf numFmtId="0" fontId="7" fillId="3" borderId="15" xfId="0" applyFont="1" applyFill="1" applyBorder="1" applyAlignment="1">
      <alignment vertical="center"/>
    </xf>
    <xf numFmtId="8" fontId="8" fillId="3" borderId="26" xfId="0" applyNumberFormat="1" applyFont="1" applyFill="1" applyBorder="1" applyAlignment="1">
      <alignment horizontal="center" vertical="center" wrapText="1"/>
    </xf>
    <xf numFmtId="8" fontId="19" fillId="3" borderId="14" xfId="0" applyNumberFormat="1" applyFont="1" applyFill="1" applyBorder="1" applyAlignment="1">
      <alignment horizontal="center" vertical="center" wrapText="1"/>
    </xf>
    <xf numFmtId="0" fontId="6" fillId="3" borderId="6" xfId="0" applyFont="1" applyFill="1" applyBorder="1"/>
    <xf numFmtId="0" fontId="6" fillId="3" borderId="8" xfId="0" applyFont="1" applyFill="1" applyBorder="1"/>
    <xf numFmtId="0" fontId="6" fillId="3" borderId="5" xfId="0" applyFont="1" applyFill="1" applyBorder="1"/>
    <xf numFmtId="0" fontId="6" fillId="3" borderId="0" xfId="0" applyFont="1" applyFill="1"/>
    <xf numFmtId="8" fontId="8" fillId="3" borderId="0" xfId="0" applyNumberFormat="1" applyFont="1" applyFill="1" applyAlignment="1">
      <alignment horizontal="center" vertical="center" wrapText="1"/>
    </xf>
    <xf numFmtId="0" fontId="22" fillId="3" borderId="32" xfId="0" applyFont="1" applyFill="1" applyBorder="1" applyAlignment="1">
      <alignment horizontal="left" wrapText="1"/>
    </xf>
    <xf numFmtId="0" fontId="24" fillId="0" borderId="25" xfId="0" applyFont="1" applyBorder="1" applyAlignment="1">
      <alignment horizontal="center" vertical="center" wrapText="1"/>
    </xf>
    <xf numFmtId="0" fontId="23" fillId="0" borderId="3" xfId="0" applyFont="1" applyBorder="1"/>
    <xf numFmtId="0" fontId="23" fillId="2" borderId="6" xfId="0" applyFont="1" applyFill="1" applyBorder="1" applyAlignment="1">
      <alignment vertical="center"/>
    </xf>
    <xf numFmtId="0" fontId="23" fillId="0" borderId="0" xfId="0" applyFont="1"/>
    <xf numFmtId="0" fontId="23" fillId="2" borderId="8" xfId="0" applyFont="1" applyFill="1" applyBorder="1" applyAlignment="1">
      <alignment vertical="center"/>
    </xf>
    <xf numFmtId="8" fontId="6" fillId="0" borderId="0" xfId="0" applyNumberFormat="1" applyFont="1"/>
    <xf numFmtId="0" fontId="25" fillId="5" borderId="15"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7" fillId="3" borderId="0" xfId="0" applyFont="1" applyFill="1"/>
    <xf numFmtId="0" fontId="27" fillId="3" borderId="8" xfId="0" applyFont="1" applyFill="1" applyBorder="1"/>
    <xf numFmtId="0" fontId="29" fillId="3" borderId="0" xfId="0" applyFont="1" applyFill="1"/>
    <xf numFmtId="49" fontId="2" fillId="3" borderId="13" xfId="0" applyNumberFormat="1" applyFont="1" applyFill="1" applyBorder="1" applyAlignment="1">
      <alignment horizontal="center"/>
    </xf>
    <xf numFmtId="8" fontId="31" fillId="4" borderId="33" xfId="0" applyNumberFormat="1" applyFont="1" applyFill="1" applyBorder="1" applyAlignment="1">
      <alignment horizontal="center" vertical="center" wrapText="1"/>
    </xf>
    <xf numFmtId="8" fontId="31" fillId="4" borderId="5" xfId="0" applyNumberFormat="1" applyFont="1" applyFill="1" applyBorder="1" applyAlignment="1">
      <alignment horizontal="center" vertical="center" wrapText="1"/>
    </xf>
    <xf numFmtId="0" fontId="24" fillId="0" borderId="34" xfId="0" applyFont="1" applyBorder="1" applyAlignment="1">
      <alignment horizontal="center" vertical="center" wrapText="1"/>
    </xf>
    <xf numFmtId="8" fontId="8" fillId="3" borderId="20" xfId="0" applyNumberFormat="1" applyFont="1" applyFill="1" applyBorder="1" applyAlignment="1">
      <alignment horizontal="center" vertical="center" wrapText="1"/>
    </xf>
    <xf numFmtId="0" fontId="26" fillId="3" borderId="35" xfId="0" applyFont="1" applyFill="1" applyBorder="1" applyAlignment="1">
      <alignment horizontal="center" vertical="center" wrapText="1"/>
    </xf>
    <xf numFmtId="8" fontId="8" fillId="3" borderId="36" xfId="0" applyNumberFormat="1" applyFont="1" applyFill="1" applyBorder="1" applyAlignment="1">
      <alignment horizontal="center" vertical="center" wrapText="1"/>
    </xf>
    <xf numFmtId="8" fontId="19" fillId="3" borderId="27" xfId="0" applyNumberFormat="1" applyFont="1" applyFill="1" applyBorder="1" applyAlignment="1">
      <alignment horizontal="center" vertical="center" wrapText="1"/>
    </xf>
    <xf numFmtId="0" fontId="33" fillId="2" borderId="4" xfId="0" applyFont="1" applyFill="1" applyBorder="1" applyAlignment="1">
      <alignment horizontal="left" vertical="center" wrapText="1"/>
    </xf>
    <xf numFmtId="0" fontId="33" fillId="2" borderId="4" xfId="0" applyFont="1" applyFill="1" applyBorder="1"/>
    <xf numFmtId="0" fontId="34" fillId="5" borderId="13" xfId="0" applyFont="1" applyFill="1" applyBorder="1" applyAlignment="1">
      <alignment horizontal="center"/>
    </xf>
    <xf numFmtId="0" fontId="21" fillId="3" borderId="3" xfId="0" applyFont="1" applyFill="1" applyBorder="1"/>
    <xf numFmtId="0" fontId="23" fillId="2" borderId="3" xfId="0" applyFont="1" applyFill="1" applyBorder="1"/>
    <xf numFmtId="4" fontId="23" fillId="2" borderId="4" xfId="0" applyNumberFormat="1" applyFont="1" applyFill="1" applyBorder="1"/>
    <xf numFmtId="0" fontId="35" fillId="3" borderId="32" xfId="0" applyFont="1" applyFill="1" applyBorder="1" applyAlignment="1">
      <alignment wrapText="1"/>
    </xf>
    <xf numFmtId="0" fontId="36" fillId="3" borderId="32" xfId="0" applyFont="1" applyFill="1" applyBorder="1" applyAlignment="1">
      <alignment wrapText="1"/>
    </xf>
    <xf numFmtId="4" fontId="33" fillId="2" borderId="4" xfId="0" applyNumberFormat="1" applyFont="1" applyFill="1" applyBorder="1"/>
    <xf numFmtId="0" fontId="37" fillId="3" borderId="21" xfId="0" applyFont="1" applyFill="1" applyBorder="1" applyAlignment="1">
      <alignment horizontal="center"/>
    </xf>
    <xf numFmtId="0" fontId="2" fillId="2" borderId="24" xfId="0" applyFont="1" applyFill="1" applyBorder="1" applyAlignment="1">
      <alignment horizont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xf>
    <xf numFmtId="4" fontId="2" fillId="3" borderId="26" xfId="0" applyNumberFormat="1" applyFont="1" applyFill="1" applyBorder="1" applyAlignment="1">
      <alignment horizontal="center"/>
    </xf>
    <xf numFmtId="4" fontId="2" fillId="2" borderId="26" xfId="0" applyNumberFormat="1" applyFont="1" applyFill="1" applyBorder="1" applyAlignment="1">
      <alignment horizontal="center"/>
    </xf>
    <xf numFmtId="0" fontId="2" fillId="2" borderId="6" xfId="0" applyFont="1" applyFill="1" applyBorder="1" applyAlignment="1">
      <alignment horizontal="right"/>
    </xf>
    <xf numFmtId="0" fontId="2" fillId="2" borderId="38" xfId="0" applyFont="1" applyFill="1" applyBorder="1"/>
    <xf numFmtId="4" fontId="2" fillId="2" borderId="28" xfId="0" applyNumberFormat="1" applyFont="1" applyFill="1" applyBorder="1" applyAlignment="1">
      <alignment horizontal="center"/>
    </xf>
    <xf numFmtId="0" fontId="15" fillId="2" borderId="24" xfId="0" applyFont="1" applyFill="1" applyBorder="1" applyAlignment="1">
      <alignment horizontal="center"/>
    </xf>
    <xf numFmtId="0" fontId="4" fillId="0" borderId="4" xfId="0" applyFont="1" applyBorder="1" applyAlignment="1">
      <alignment horizontal="left" vertical="top"/>
    </xf>
    <xf numFmtId="0" fontId="2" fillId="0" borderId="9" xfId="0" applyFont="1" applyBorder="1" applyAlignment="1">
      <alignment horizontal="center"/>
    </xf>
    <xf numFmtId="44" fontId="2" fillId="2" borderId="0" xfId="1" applyFont="1" applyFill="1" applyBorder="1"/>
    <xf numFmtId="0" fontId="34" fillId="5" borderId="41" xfId="0" applyFont="1" applyFill="1" applyBorder="1" applyAlignment="1">
      <alignment horizontal="center"/>
    </xf>
    <xf numFmtId="0" fontId="4" fillId="3" borderId="9" xfId="0" applyFont="1" applyFill="1" applyBorder="1" applyAlignment="1">
      <alignment horizontal="center"/>
    </xf>
    <xf numFmtId="14" fontId="2" fillId="2" borderId="39" xfId="0" applyNumberFormat="1" applyFont="1" applyFill="1" applyBorder="1" applyAlignment="1">
      <alignment horizontal="center"/>
    </xf>
    <xf numFmtId="9" fontId="2" fillId="2" borderId="42" xfId="0" applyNumberFormat="1" applyFont="1" applyFill="1" applyBorder="1" applyAlignment="1">
      <alignment horizontal="center"/>
    </xf>
    <xf numFmtId="4" fontId="2" fillId="2" borderId="43" xfId="0" applyNumberFormat="1" applyFont="1" applyFill="1" applyBorder="1" applyAlignment="1">
      <alignment horizontal="center"/>
    </xf>
    <xf numFmtId="8" fontId="4" fillId="2" borderId="13" xfId="1" applyNumberFormat="1" applyFont="1" applyFill="1" applyBorder="1" applyAlignment="1">
      <alignment horizontal="right"/>
    </xf>
    <xf numFmtId="0" fontId="21" fillId="2" borderId="0" xfId="0" applyFont="1" applyFill="1" applyAlignment="1">
      <alignment horizontal="left"/>
    </xf>
    <xf numFmtId="0" fontId="21" fillId="2" borderId="0" xfId="0" applyFont="1" applyFill="1"/>
    <xf numFmtId="4"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right"/>
    </xf>
    <xf numFmtId="0" fontId="2" fillId="2" borderId="0" xfId="0" applyFont="1" applyFill="1" applyAlignment="1">
      <alignment horizontal="right" wrapText="1"/>
    </xf>
    <xf numFmtId="0" fontId="4" fillId="2" borderId="0" xfId="0" applyFont="1" applyFill="1" applyAlignment="1">
      <alignment horizontal="right"/>
    </xf>
    <xf numFmtId="165" fontId="2" fillId="2" borderId="0" xfId="0" applyNumberFormat="1" applyFont="1" applyFill="1" applyAlignment="1">
      <alignment horizontal="right"/>
    </xf>
    <xf numFmtId="0" fontId="10" fillId="0" borderId="0" xfId="0" applyFont="1"/>
    <xf numFmtId="0" fontId="4" fillId="0" borderId="0" xfId="0" applyFont="1" applyAlignment="1">
      <alignment horizontal="left" vertical="top"/>
    </xf>
    <xf numFmtId="0" fontId="33" fillId="2" borderId="0" xfId="0" applyFont="1" applyFill="1" applyAlignment="1">
      <alignment horizontal="left" vertical="center" wrapText="1"/>
    </xf>
    <xf numFmtId="4" fontId="33" fillId="2" borderId="0" xfId="0" applyNumberFormat="1" applyFont="1" applyFill="1"/>
    <xf numFmtId="0" fontId="2" fillId="0" borderId="0" xfId="0" applyFont="1" applyAlignment="1">
      <alignment horizontal="right"/>
    </xf>
    <xf numFmtId="0" fontId="23" fillId="2" borderId="0" xfId="0" applyFont="1" applyFill="1"/>
    <xf numFmtId="164" fontId="0" fillId="0" borderId="0" xfId="0" applyNumberFormat="1"/>
    <xf numFmtId="0" fontId="2" fillId="2" borderId="5" xfId="0" applyFont="1" applyFill="1" applyBorder="1"/>
    <xf numFmtId="8" fontId="6" fillId="0" borderId="0" xfId="0" applyNumberFormat="1" applyFont="1" applyAlignment="1">
      <alignment horizontal="center"/>
    </xf>
    <xf numFmtId="0" fontId="41" fillId="3" borderId="32" xfId="0" applyFont="1" applyFill="1" applyBorder="1" applyAlignment="1">
      <alignment horizontal="left"/>
    </xf>
    <xf numFmtId="0" fontId="0" fillId="3" borderId="0" xfId="0" applyFill="1"/>
    <xf numFmtId="8" fontId="19" fillId="3" borderId="26" xfId="0" applyNumberFormat="1"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26" fillId="3" borderId="10" xfId="0" applyFont="1" applyFill="1" applyBorder="1" applyAlignment="1">
      <alignment horizontal="center" vertical="center"/>
    </xf>
    <xf numFmtId="0" fontId="26" fillId="3" borderId="12" xfId="0" applyFont="1" applyFill="1" applyBorder="1" applyAlignment="1">
      <alignment horizontal="center" vertical="center"/>
    </xf>
    <xf numFmtId="0" fontId="21" fillId="2" borderId="3" xfId="0" applyFont="1" applyFill="1" applyBorder="1" applyAlignment="1">
      <alignment horizontal="center"/>
    </xf>
    <xf numFmtId="0" fontId="21" fillId="2" borderId="0" xfId="0" applyFont="1" applyFill="1" applyAlignment="1">
      <alignment horizontal="center"/>
    </xf>
    <xf numFmtId="0" fontId="21" fillId="2" borderId="4" xfId="0" applyFont="1" applyFill="1" applyBorder="1" applyAlignment="1">
      <alignment horizontal="center"/>
    </xf>
    <xf numFmtId="0" fontId="33" fillId="2" borderId="3" xfId="0" applyFont="1" applyFill="1" applyBorder="1" applyAlignment="1">
      <alignment horizontal="left" vertical="center" wrapText="1"/>
    </xf>
    <xf numFmtId="0" fontId="33" fillId="2" borderId="0" xfId="0" applyFont="1" applyFill="1" applyAlignment="1">
      <alignment horizontal="left" vertical="center" wrapText="1"/>
    </xf>
    <xf numFmtId="0" fontId="33" fillId="2" borderId="4" xfId="0" applyFont="1" applyFill="1" applyBorder="1" applyAlignment="1">
      <alignment horizontal="left" vertical="center" wrapText="1"/>
    </xf>
    <xf numFmtId="0" fontId="2" fillId="2" borderId="10" xfId="0" applyFont="1" applyFill="1" applyBorder="1"/>
    <xf numFmtId="0" fontId="2" fillId="2" borderId="11" xfId="0" applyFont="1" applyFill="1" applyBorder="1"/>
    <xf numFmtId="0" fontId="2" fillId="2" borderId="12" xfId="0" applyFont="1" applyFill="1" applyBorder="1"/>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20" xfId="0" applyFont="1" applyFill="1" applyBorder="1" applyAlignment="1">
      <alignment horizontal="center" vertical="center"/>
    </xf>
    <xf numFmtId="0" fontId="32" fillId="2" borderId="22" xfId="0" applyFont="1" applyFill="1" applyBorder="1" applyAlignment="1">
      <alignment horizontal="center" vertical="center"/>
    </xf>
    <xf numFmtId="0" fontId="32" fillId="2" borderId="23" xfId="0" applyFont="1" applyFill="1" applyBorder="1" applyAlignment="1">
      <alignment horizontal="center" vertical="center"/>
    </xf>
    <xf numFmtId="0" fontId="32" fillId="2" borderId="44" xfId="0" applyFont="1" applyFill="1" applyBorder="1" applyAlignment="1">
      <alignment horizontal="center" vertical="center"/>
    </xf>
    <xf numFmtId="164" fontId="2" fillId="3" borderId="0" xfId="0" applyNumberFormat="1" applyFont="1" applyFill="1" applyAlignment="1">
      <alignment horizontal="right"/>
    </xf>
    <xf numFmtId="0" fontId="33" fillId="0" borderId="3" xfId="0" applyFont="1" applyBorder="1" applyAlignment="1">
      <alignment horizontal="left" vertical="center" wrapText="1"/>
    </xf>
    <xf numFmtId="0" fontId="33" fillId="0" borderId="0" xfId="0" applyFont="1" applyAlignment="1">
      <alignment horizontal="left" vertical="center" wrapText="1"/>
    </xf>
    <xf numFmtId="0" fontId="33" fillId="0" borderId="4" xfId="0" applyFont="1" applyBorder="1" applyAlignment="1">
      <alignment horizontal="left" vertical="center" wrapText="1"/>
    </xf>
    <xf numFmtId="0" fontId="33" fillId="2" borderId="22" xfId="0" applyFont="1" applyFill="1" applyBorder="1" applyAlignment="1">
      <alignment horizontal="center" vertical="center" wrapText="1"/>
    </xf>
    <xf numFmtId="0" fontId="33" fillId="2" borderId="23" xfId="0" applyFont="1" applyFill="1" applyBorder="1" applyAlignment="1">
      <alignment horizontal="center" vertical="center" wrapText="1"/>
    </xf>
    <xf numFmtId="0" fontId="2" fillId="3" borderId="39" xfId="0" applyFont="1" applyFill="1" applyBorder="1" applyAlignment="1">
      <alignment horizontal="right"/>
    </xf>
    <xf numFmtId="0" fontId="2" fillId="3" borderId="40" xfId="0" applyFont="1" applyFill="1" applyBorder="1" applyAlignment="1">
      <alignment horizontal="right"/>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32" fillId="2" borderId="3" xfId="0" applyFont="1" applyFill="1" applyBorder="1" applyAlignment="1">
      <alignment horizontal="center" vertical="center"/>
    </xf>
    <xf numFmtId="0" fontId="32" fillId="2" borderId="0" xfId="0" applyFont="1" applyFill="1" applyAlignment="1">
      <alignment horizontal="center" vertical="center"/>
    </xf>
    <xf numFmtId="0" fontId="32" fillId="2" borderId="4" xfId="0" applyFont="1" applyFill="1" applyBorder="1" applyAlignment="1">
      <alignment horizontal="center" vertical="center"/>
    </xf>
    <xf numFmtId="0" fontId="2" fillId="2" borderId="3" xfId="0" applyFont="1" applyFill="1" applyBorder="1" applyAlignment="1">
      <alignment horizontal="center"/>
    </xf>
    <xf numFmtId="0" fontId="2" fillId="2" borderId="0" xfId="0" applyFont="1" applyFill="1" applyAlignment="1">
      <alignment horizontal="center"/>
    </xf>
    <xf numFmtId="0" fontId="2" fillId="2" borderId="4" xfId="0" applyFont="1" applyFill="1" applyBorder="1" applyAlignment="1">
      <alignment horizontal="center"/>
    </xf>
    <xf numFmtId="0" fontId="16" fillId="0" borderId="6" xfId="0" applyFont="1" applyBorder="1" applyAlignment="1">
      <alignment horizontal="left" vertical="top" wrapText="1"/>
    </xf>
    <xf numFmtId="0" fontId="16" fillId="0" borderId="8" xfId="0" applyFont="1" applyBorder="1" applyAlignment="1">
      <alignment horizontal="left" vertical="top"/>
    </xf>
    <xf numFmtId="0" fontId="16" fillId="0" borderId="5" xfId="0" applyFont="1" applyBorder="1" applyAlignment="1">
      <alignment horizontal="left" vertical="top"/>
    </xf>
    <xf numFmtId="4" fontId="2" fillId="2" borderId="3" xfId="0" applyNumberFormat="1" applyFont="1" applyFill="1" applyBorder="1" applyAlignment="1">
      <alignment horizontal="right"/>
    </xf>
    <xf numFmtId="4" fontId="2" fillId="2" borderId="4" xfId="0" applyNumberFormat="1" applyFont="1" applyFill="1" applyBorder="1" applyAlignment="1">
      <alignment horizontal="right"/>
    </xf>
  </cellXfs>
  <cellStyles count="2">
    <cellStyle name="Moneda" xfId="1" builtinId="4"/>
    <cellStyle name="Normal" xfId="0" builtinId="0"/>
  </cellStyles>
  <dxfs count="0"/>
  <tableStyles count="0" defaultTableStyle="TableStyleMedium9" defaultPivotStyle="PivotStyleLight16"/>
  <colors>
    <mruColors>
      <color rgb="FFFF5050"/>
      <color rgb="FF635676"/>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alcChain" Target="calcChain.xml"/><Relationship Id="rId3" Type="http://purl.oclc.org/ooxml/officeDocument/relationships/worksheet" Target="worksheets/sheet3.xml"/><Relationship Id="rId7"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tyles" Target="styles.xml"/><Relationship Id="rId5" Type="http://purl.oclc.org/ooxml/officeDocument/relationships/theme" Target="theme/theme1.xml"/><Relationship Id="rId4" Type="http://purl.oclc.org/ooxml/officeDocument/relationships/worksheet" Target="worksheets/sheet4.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_rels/drawing2.xml.rels><?xml version="1.0" encoding="UTF-8" standalone="yes"?>
<Relationships xmlns="http://schemas.openxmlformats.org/package/2006/relationships"><Relationship Id="rId1" Type="http://purl.oclc.org/ooxml/officeDocument/relationships/image" Target="../media/image2.jpeg"/></Relationships>
</file>

<file path=xl/drawings/_rels/drawing3.xml.rels><?xml version="1.0" encoding="UTF-8" standalone="yes"?>
<Relationships xmlns="http://schemas.openxmlformats.org/package/2006/relationships"><Relationship Id="rId1" Type="http://purl.oclc.org/ooxml/officeDocument/relationships/image" Target="../media/image3.jpeg"/></Relationships>
</file>

<file path=xl/drawings/_rels/drawing4.xml.rels><?xml version="1.0" encoding="UTF-8" standalone="yes"?>
<Relationships xmlns="http://schemas.openxmlformats.org/package/2006/relationships"><Relationship Id="rId1" Type="http://purl.oclc.org/ooxml/officeDocument/relationships/image" Target="../media/image3.jpeg"/></Relationships>
</file>

<file path=xl/drawings/drawing1.xml><?xml version="1.0" encoding="utf-8"?>
<xdr:wsDr xmlns:xdr="http://purl.oclc.org/ooxml/drawingml/spreadsheetDrawing" xmlns:a="http://purl.oclc.org/ooxml/drawingml/main">
  <xdr:twoCellAnchor editAs="oneCell">
    <xdr:from>
      <xdr:col>1</xdr:col>
      <xdr:colOff>971551</xdr:colOff>
      <xdr:row>1</xdr:row>
      <xdr:rowOff>0</xdr:rowOff>
    </xdr:from>
    <xdr:to>
      <xdr:col>5</xdr:col>
      <xdr:colOff>280046</xdr:colOff>
      <xdr:row>9</xdr:row>
      <xdr:rowOff>319586</xdr:rowOff>
    </xdr:to>
    <xdr:pic>
      <xdr:nvPicPr>
        <xdr:cNvPr id="3" name="Imagen 2">
          <a:extLst>
            <a:ext uri="{FF2B5EF4-FFF2-40B4-BE49-F238E27FC236}">
              <a16:creationId xmlns:a16="http://schemas.microsoft.com/office/drawing/2014/main" id="{161F8B6E-52D5-3B43-9DC3-8D7F05FDBDF8}"/>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266826" y="152400"/>
          <a:ext cx="5118745" cy="1595936"/>
        </a:xfrm>
        <a:prstGeom prst="rect">
          <a:avLst/>
        </a:prstGeom>
      </xdr:spPr>
    </xdr:pic>
    <xdr:clientData/>
  </xdr:twoCellAnchor>
</xdr:wsDr>
</file>

<file path=xl/drawings/drawing2.xml><?xml version="1.0" encoding="utf-8"?>
<xdr:wsDr xmlns:xdr="http://purl.oclc.org/ooxml/drawingml/spreadsheetDrawing" xmlns:a="http://purl.oclc.org/ooxml/drawingml/main">
  <xdr:twoCellAnchor editAs="oneCell">
    <xdr:from>
      <xdr:col>1</xdr:col>
      <xdr:colOff>964045</xdr:colOff>
      <xdr:row>0</xdr:row>
      <xdr:rowOff>98098</xdr:rowOff>
    </xdr:from>
    <xdr:to>
      <xdr:col>6</xdr:col>
      <xdr:colOff>652318</xdr:colOff>
      <xdr:row>0</xdr:row>
      <xdr:rowOff>1507670</xdr:rowOff>
    </xdr:to>
    <xdr:pic>
      <xdr:nvPicPr>
        <xdr:cNvPr id="4" name="Imagen 3">
          <a:extLst>
            <a:ext uri="{FF2B5EF4-FFF2-40B4-BE49-F238E27FC236}">
              <a16:creationId xmlns:a16="http://schemas.microsoft.com/office/drawing/2014/main" id="{8E4E3111-AC17-401E-88BB-9B928CF4E59C}"/>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275772" y="98098"/>
          <a:ext cx="4733637" cy="1409572"/>
        </a:xfrm>
        <a:prstGeom prst="rect">
          <a:avLst/>
        </a:prstGeom>
      </xdr:spPr>
    </xdr:pic>
    <xdr:clientData/>
  </xdr:twoCellAnchor>
</xdr:wsDr>
</file>

<file path=xl/drawings/drawing3.xml><?xml version="1.0" encoding="utf-8"?>
<xdr:wsDr xmlns:xdr="http://purl.oclc.org/ooxml/drawingml/spreadsheetDrawing" xmlns:a="http://purl.oclc.org/ooxml/drawingml/main">
  <xdr:twoCellAnchor editAs="oneCell">
    <xdr:from>
      <xdr:col>0</xdr:col>
      <xdr:colOff>1047750</xdr:colOff>
      <xdr:row>0</xdr:row>
      <xdr:rowOff>209550</xdr:rowOff>
    </xdr:from>
    <xdr:to>
      <xdr:col>5</xdr:col>
      <xdr:colOff>1080655</xdr:colOff>
      <xdr:row>0</xdr:row>
      <xdr:rowOff>1740311</xdr:rowOff>
    </xdr:to>
    <xdr:pic>
      <xdr:nvPicPr>
        <xdr:cNvPr id="4" name="Imagen 3">
          <a:extLst>
            <a:ext uri="{FF2B5EF4-FFF2-40B4-BE49-F238E27FC236}">
              <a16:creationId xmlns:a16="http://schemas.microsoft.com/office/drawing/2014/main" id="{A9178518-71DC-48D4-A27E-7731A6EDDEDA}"/>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047750" y="209550"/>
          <a:ext cx="4909705" cy="1530761"/>
        </a:xfrm>
        <a:prstGeom prst="rect">
          <a:avLst/>
        </a:prstGeom>
      </xdr:spPr>
    </xdr:pic>
    <xdr:clientData/>
  </xdr:twoCellAnchor>
</xdr:wsDr>
</file>

<file path=xl/drawings/drawing4.xml><?xml version="1.0" encoding="utf-8"?>
<xdr:wsDr xmlns:xdr="http://purl.oclc.org/ooxml/drawingml/spreadsheetDrawing" xmlns:a="http://purl.oclc.org/ooxml/drawingml/main">
  <xdr:twoCellAnchor editAs="oneCell">
    <xdr:from>
      <xdr:col>1</xdr:col>
      <xdr:colOff>847725</xdr:colOff>
      <xdr:row>1</xdr:row>
      <xdr:rowOff>28575</xdr:rowOff>
    </xdr:from>
    <xdr:to>
      <xdr:col>1</xdr:col>
      <xdr:colOff>5757430</xdr:colOff>
      <xdr:row>8</xdr:row>
      <xdr:rowOff>225836</xdr:rowOff>
    </xdr:to>
    <xdr:pic>
      <xdr:nvPicPr>
        <xdr:cNvPr id="4" name="Imagen 3">
          <a:extLst>
            <a:ext uri="{FF2B5EF4-FFF2-40B4-BE49-F238E27FC236}">
              <a16:creationId xmlns:a16="http://schemas.microsoft.com/office/drawing/2014/main" id="{EF4416D9-F523-407C-98C3-7518B3301290}"/>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409700" y="219075"/>
          <a:ext cx="4909705" cy="1530761"/>
        </a:xfrm>
        <a:prstGeom prst="rect">
          <a:avLst/>
        </a:prstGeom>
      </xdr:spPr>
    </xdr:pic>
    <xdr:clientData/>
  </xdr:twoCellAnchor>
</xdr:wsDr>
</file>

<file path=xl/theme/theme1.xml><?xml version="1.0" encoding="utf-8"?>
<a:theme xmlns:a="http://purl.oclc.org/ooxml/drawingml/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drawing" Target="../drawings/drawing2.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drawing" Target="../drawings/drawing3.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drawing" Target="../drawings/drawing4.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
  <sheetViews>
    <sheetView tabSelected="1" zoomScaleNormal="100" workbookViewId="0">
      <selection activeCell="C11" sqref="C11:D11"/>
    </sheetView>
  </sheetViews>
  <sheetFormatPr baseColWidth="10" defaultColWidth="0" defaultRowHeight="12" zeroHeight="1" x14ac:dyDescent="0.2"/>
  <cols>
    <col min="1" max="1" width="4.42578125" style="5" customWidth="1"/>
    <col min="2" max="2" width="22.42578125" style="5" customWidth="1"/>
    <col min="3" max="3" width="23.5703125" style="5" customWidth="1"/>
    <col min="4" max="4" width="18.5703125" style="5" customWidth="1"/>
    <col min="5" max="5" width="22.5703125" style="5" customWidth="1"/>
    <col min="6" max="6" width="18.5703125" style="5" customWidth="1"/>
    <col min="7" max="7" width="6.140625" style="5" customWidth="1"/>
    <col min="8" max="8" width="8.140625" style="5" customWidth="1"/>
    <col min="9" max="9" width="17.85546875" style="5" hidden="1" customWidth="1"/>
    <col min="10" max="10" width="0" style="5" hidden="1" customWidth="1"/>
    <col min="11" max="16384" width="11.42578125" style="5" hidden="1"/>
  </cols>
  <sheetData>
    <row r="1" spans="1:10" x14ac:dyDescent="0.2">
      <c r="A1" s="102"/>
      <c r="B1" s="103"/>
      <c r="C1" s="103"/>
      <c r="D1" s="103"/>
      <c r="E1" s="103"/>
      <c r="F1" s="103"/>
      <c r="G1" s="104"/>
    </row>
    <row r="2" spans="1:10" x14ac:dyDescent="0.2">
      <c r="A2" s="105"/>
      <c r="B2" s="113"/>
      <c r="C2" s="113"/>
      <c r="D2" s="113"/>
      <c r="E2" s="113"/>
      <c r="F2" s="113"/>
      <c r="G2" s="106"/>
    </row>
    <row r="3" spans="1:10" x14ac:dyDescent="0.2">
      <c r="A3" s="105"/>
      <c r="B3" s="113"/>
      <c r="C3" s="113"/>
      <c r="D3" s="113"/>
      <c r="E3" s="113"/>
      <c r="F3" s="113"/>
      <c r="G3" s="106"/>
    </row>
    <row r="4" spans="1:10" ht="12.75" x14ac:dyDescent="0.2">
      <c r="A4" s="105"/>
      <c r="B4" s="113"/>
      <c r="C4" s="113"/>
      <c r="D4" s="113"/>
      <c r="E4" s="113"/>
      <c r="F4" s="113"/>
      <c r="G4" s="106"/>
      <c r="H4"/>
    </row>
    <row r="5" spans="1:10" ht="12.75" x14ac:dyDescent="0.2">
      <c r="A5" s="105"/>
      <c r="B5" s="113"/>
      <c r="C5" s="113"/>
      <c r="D5" s="113"/>
      <c r="E5" s="113"/>
      <c r="F5" s="113"/>
      <c r="G5" s="106"/>
      <c r="H5"/>
    </row>
    <row r="6" spans="1:10" ht="12.75" x14ac:dyDescent="0.2">
      <c r="A6" s="105"/>
      <c r="B6" s="113"/>
      <c r="C6" s="113"/>
      <c r="D6" s="113"/>
      <c r="E6" s="113"/>
      <c r="F6" s="113"/>
      <c r="G6" s="106"/>
      <c r="H6"/>
    </row>
    <row r="7" spans="1:10" ht="12.75" x14ac:dyDescent="0.2">
      <c r="A7" s="105"/>
      <c r="B7" s="113"/>
      <c r="C7" s="113"/>
      <c r="D7" s="113"/>
      <c r="E7" s="113"/>
      <c r="F7" s="113"/>
      <c r="G7" s="106"/>
      <c r="H7"/>
    </row>
    <row r="8" spans="1:10" ht="12.75" x14ac:dyDescent="0.2">
      <c r="A8" s="105"/>
      <c r="B8" s="113"/>
      <c r="C8" s="113"/>
      <c r="D8" s="113"/>
      <c r="E8" s="113"/>
      <c r="F8" s="113"/>
      <c r="G8" s="106"/>
      <c r="H8"/>
    </row>
    <row r="9" spans="1:10" ht="12.75" x14ac:dyDescent="0.2">
      <c r="A9" s="105"/>
      <c r="B9" s="113"/>
      <c r="C9" s="113"/>
      <c r="D9" s="113"/>
      <c r="E9" s="113"/>
      <c r="F9" s="113"/>
      <c r="G9" s="106"/>
      <c r="H9"/>
    </row>
    <row r="10" spans="1:10" ht="42.75" customHeight="1" thickBot="1" x14ac:dyDescent="0.25">
      <c r="A10" s="105"/>
      <c r="B10" s="113"/>
      <c r="C10" s="113"/>
      <c r="D10" s="113"/>
      <c r="E10" s="113"/>
      <c r="F10" s="113"/>
      <c r="G10" s="106"/>
      <c r="H10"/>
    </row>
    <row r="11" spans="1:10" ht="33.6" customHeight="1" thickBot="1" x14ac:dyDescent="0.25">
      <c r="A11" s="105"/>
      <c r="B11" s="107"/>
      <c r="C11" s="185" t="s">
        <v>74</v>
      </c>
      <c r="D11" s="186"/>
      <c r="E11" s="183" t="s">
        <v>73</v>
      </c>
      <c r="F11" s="184"/>
      <c r="G11" s="106"/>
      <c r="H11"/>
    </row>
    <row r="12" spans="1:10" ht="24" x14ac:dyDescent="0.2">
      <c r="A12" s="105"/>
      <c r="B12" s="122" t="s">
        <v>12</v>
      </c>
      <c r="C12" s="132" t="s">
        <v>25</v>
      </c>
      <c r="D12" s="130" t="s">
        <v>13</v>
      </c>
      <c r="E12" s="123" t="s">
        <v>26</v>
      </c>
      <c r="F12" s="116" t="s">
        <v>13</v>
      </c>
      <c r="G12" s="106"/>
      <c r="H12"/>
      <c r="J12" s="121"/>
    </row>
    <row r="13" spans="1:10" ht="26.25" customHeight="1" x14ac:dyDescent="0.2">
      <c r="A13" s="105"/>
      <c r="B13" s="60" t="s">
        <v>8</v>
      </c>
      <c r="C13" s="133">
        <v>124</v>
      </c>
      <c r="D13" s="131">
        <v>162.16</v>
      </c>
      <c r="E13" s="109">
        <f>C13*0.75</f>
        <v>93</v>
      </c>
      <c r="F13" s="108">
        <f>D13*0.75</f>
        <v>121.62</v>
      </c>
      <c r="G13" s="106"/>
      <c r="H13"/>
      <c r="I13" s="121"/>
      <c r="J13" s="121"/>
    </row>
    <row r="14" spans="1:10" ht="26.25" customHeight="1" x14ac:dyDescent="0.2">
      <c r="A14" s="105"/>
      <c r="B14" s="60" t="s">
        <v>9</v>
      </c>
      <c r="C14" s="133">
        <v>118.71</v>
      </c>
      <c r="D14" s="131">
        <v>158.97999999999999</v>
      </c>
      <c r="E14" s="109">
        <f t="shared" ref="E14:E17" si="0">C14*0.75</f>
        <v>89.032499999999999</v>
      </c>
      <c r="F14" s="108">
        <f t="shared" ref="F14:F17" si="1">D14*0.75</f>
        <v>119.23499999999999</v>
      </c>
      <c r="G14" s="106"/>
      <c r="H14"/>
      <c r="I14" s="179"/>
    </row>
    <row r="15" spans="1:10" ht="26.25" customHeight="1" x14ac:dyDescent="0.2">
      <c r="A15" s="105"/>
      <c r="B15" s="60" t="s">
        <v>7</v>
      </c>
      <c r="C15" s="133">
        <v>113.4</v>
      </c>
      <c r="D15" s="131">
        <v>152.63</v>
      </c>
      <c r="E15" s="109">
        <f t="shared" si="0"/>
        <v>85.050000000000011</v>
      </c>
      <c r="F15" s="182">
        <f t="shared" si="1"/>
        <v>114.4725</v>
      </c>
      <c r="G15" s="106"/>
      <c r="H15"/>
      <c r="J15" s="121"/>
    </row>
    <row r="16" spans="1:10" ht="26.25" customHeight="1" x14ac:dyDescent="0.2">
      <c r="A16" s="105"/>
      <c r="B16" s="60" t="s">
        <v>27</v>
      </c>
      <c r="C16" s="133">
        <v>107.05</v>
      </c>
      <c r="D16" s="131">
        <v>147.32</v>
      </c>
      <c r="E16" s="109">
        <f t="shared" si="0"/>
        <v>80.287499999999994</v>
      </c>
      <c r="F16" s="108">
        <f t="shared" si="1"/>
        <v>110.49</v>
      </c>
      <c r="G16" s="106"/>
      <c r="H16"/>
    </row>
    <row r="17" spans="1:8" ht="26.25" customHeight="1" thickBot="1" x14ac:dyDescent="0.25">
      <c r="A17" s="105"/>
      <c r="B17" s="127" t="s">
        <v>29</v>
      </c>
      <c r="C17" s="128">
        <v>93.27</v>
      </c>
      <c r="D17" s="129">
        <v>142.03</v>
      </c>
      <c r="E17" s="134">
        <f t="shared" si="0"/>
        <v>69.952500000000001</v>
      </c>
      <c r="F17" s="182">
        <f t="shared" si="1"/>
        <v>106.52250000000001</v>
      </c>
      <c r="G17" s="106"/>
      <c r="H17"/>
    </row>
    <row r="18" spans="1:8" ht="26.25" customHeight="1" x14ac:dyDescent="0.2">
      <c r="A18" s="105"/>
      <c r="B18" s="29"/>
      <c r="C18" s="114"/>
      <c r="D18" s="114"/>
      <c r="E18" s="114"/>
      <c r="F18" s="114"/>
      <c r="G18" s="106"/>
      <c r="H18"/>
    </row>
    <row r="19" spans="1:8" ht="12.75" x14ac:dyDescent="0.2">
      <c r="A19" s="105"/>
      <c r="B19" s="126" t="s">
        <v>54</v>
      </c>
      <c r="C19" s="126"/>
      <c r="D19" s="126"/>
      <c r="E19" s="126"/>
      <c r="F19" s="126"/>
      <c r="G19" s="106"/>
      <c r="H19"/>
    </row>
    <row r="20" spans="1:8" ht="18.75" customHeight="1" x14ac:dyDescent="0.2">
      <c r="A20" s="105"/>
      <c r="B20" s="126" t="s">
        <v>55</v>
      </c>
      <c r="C20" s="126"/>
      <c r="D20" s="126"/>
      <c r="E20" s="126"/>
      <c r="F20" s="126"/>
      <c r="G20" s="106"/>
      <c r="H20"/>
    </row>
    <row r="21" spans="1:8" ht="21.75" customHeight="1" x14ac:dyDescent="0.2">
      <c r="A21" s="105"/>
      <c r="B21" s="124" t="s">
        <v>56</v>
      </c>
      <c r="C21" s="124"/>
      <c r="D21" s="124"/>
      <c r="E21" s="124"/>
      <c r="F21" s="113"/>
      <c r="G21" s="106"/>
      <c r="H21"/>
    </row>
    <row r="22" spans="1:8" ht="17.25" customHeight="1" thickBot="1" x14ac:dyDescent="0.25">
      <c r="A22" s="110"/>
      <c r="B22" s="125" t="s">
        <v>57</v>
      </c>
      <c r="C22" s="125"/>
      <c r="D22" s="125"/>
      <c r="E22" s="125"/>
      <c r="F22" s="111"/>
      <c r="G22" s="112"/>
      <c r="H22"/>
    </row>
    <row r="23" spans="1:8" ht="12.75" x14ac:dyDescent="0.2">
      <c r="H23"/>
    </row>
    <row r="24" spans="1:8" ht="26.45" hidden="1" customHeight="1" x14ac:dyDescent="0.2"/>
  </sheetData>
  <mergeCells count="2">
    <mergeCell ref="E11:F11"/>
    <mergeCell ref="C11:D1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6"/>
  <sheetViews>
    <sheetView topLeftCell="A7" zoomScale="110" zoomScaleNormal="110" workbookViewId="0">
      <selection activeCell="B1" sqref="B1:G1"/>
    </sheetView>
  </sheetViews>
  <sheetFormatPr baseColWidth="10" defaultColWidth="0" defaultRowHeight="0" customHeight="1" zeroHeight="1" x14ac:dyDescent="0.2"/>
  <cols>
    <col min="1" max="1" width="4.42578125" style="36" customWidth="1"/>
    <col min="2" max="2" width="29.42578125" style="74" customWidth="1"/>
    <col min="3" max="3" width="11.42578125" style="36" customWidth="1"/>
    <col min="4" max="4" width="16.5703125" style="36" customWidth="1"/>
    <col min="5" max="5" width="10.5703125" style="36" bestFit="1" customWidth="1"/>
    <col min="6" max="6" width="4.140625" style="36" customWidth="1"/>
    <col min="7" max="7" width="28.140625" style="78" customWidth="1"/>
    <col min="8" max="8" width="5.42578125" style="36" customWidth="1"/>
    <col min="9" max="15" width="0" style="36" hidden="1" customWidth="1"/>
    <col min="16" max="16384" width="11.42578125" style="36" hidden="1"/>
  </cols>
  <sheetData>
    <row r="1" spans="2:15" s="6" customFormat="1" ht="129" customHeight="1" thickBot="1" x14ac:dyDescent="0.25">
      <c r="B1" s="193"/>
      <c r="C1" s="194"/>
      <c r="D1" s="194"/>
      <c r="E1" s="194"/>
      <c r="F1" s="194"/>
      <c r="G1" s="195"/>
    </row>
    <row r="2" spans="2:15" s="6" customFormat="1" ht="22.5" customHeight="1" thickBot="1" x14ac:dyDescent="0.25">
      <c r="B2" s="196" t="s">
        <v>15</v>
      </c>
      <c r="C2" s="197"/>
      <c r="D2" s="197"/>
      <c r="E2" s="197"/>
      <c r="F2" s="197"/>
      <c r="G2" s="198"/>
    </row>
    <row r="3" spans="2:15" s="6" customFormat="1" ht="16.5" customHeight="1" x14ac:dyDescent="0.2">
      <c r="B3" s="199" t="s">
        <v>58</v>
      </c>
      <c r="C3" s="200"/>
      <c r="D3" s="200"/>
      <c r="E3" s="200"/>
      <c r="F3" s="200"/>
      <c r="G3" s="201"/>
    </row>
    <row r="4" spans="2:15" s="6" customFormat="1" ht="17.25" customHeight="1" x14ac:dyDescent="0.2">
      <c r="B4" s="202"/>
      <c r="C4" s="203"/>
      <c r="D4" s="203"/>
      <c r="E4" s="203"/>
      <c r="F4" s="203"/>
      <c r="G4" s="204"/>
    </row>
    <row r="5" spans="2:15" s="6" customFormat="1" ht="25.5" customHeight="1" x14ac:dyDescent="0.2">
      <c r="B5" s="208" t="s">
        <v>59</v>
      </c>
      <c r="C5" s="209"/>
      <c r="D5" s="209"/>
      <c r="E5" s="209"/>
      <c r="F5" s="209"/>
      <c r="G5" s="210"/>
    </row>
    <row r="6" spans="2:15" s="33" customFormat="1" ht="21" customHeight="1" x14ac:dyDescent="0.25">
      <c r="B6" s="205" t="s">
        <v>14</v>
      </c>
      <c r="C6" s="206"/>
      <c r="D6" s="206"/>
      <c r="E6" s="206"/>
      <c r="F6" s="206"/>
      <c r="G6" s="207"/>
    </row>
    <row r="7" spans="2:15" s="6" customFormat="1" ht="15.75" customHeight="1" x14ac:dyDescent="0.2">
      <c r="B7" s="187"/>
      <c r="C7" s="188"/>
      <c r="D7" s="188"/>
      <c r="E7" s="188"/>
      <c r="F7" s="188"/>
      <c r="G7" s="189"/>
    </row>
    <row r="8" spans="2:15" s="6" customFormat="1" ht="12" x14ac:dyDescent="0.2">
      <c r="B8" s="100" t="s">
        <v>41</v>
      </c>
      <c r="C8" s="163"/>
      <c r="D8" s="163"/>
      <c r="E8" s="163"/>
      <c r="F8" s="163"/>
      <c r="G8" s="99"/>
    </row>
    <row r="9" spans="2:15" s="6" customFormat="1" ht="12" x14ac:dyDescent="0.2">
      <c r="B9" s="100" t="s">
        <v>49</v>
      </c>
      <c r="C9" s="163"/>
      <c r="D9" s="163"/>
      <c r="E9" s="163"/>
      <c r="F9" s="163"/>
      <c r="G9" s="99"/>
    </row>
    <row r="10" spans="2:15" s="6" customFormat="1" ht="6.75" customHeight="1" x14ac:dyDescent="0.2">
      <c r="B10" s="100"/>
      <c r="C10" s="163"/>
      <c r="D10" s="163"/>
      <c r="E10" s="163"/>
      <c r="F10" s="163"/>
      <c r="G10" s="99"/>
    </row>
    <row r="11" spans="2:15" s="6" customFormat="1" ht="12" x14ac:dyDescent="0.2">
      <c r="B11" s="100" t="s">
        <v>42</v>
      </c>
      <c r="C11" s="163"/>
      <c r="D11" s="163"/>
      <c r="E11" s="163"/>
      <c r="F11" s="163"/>
      <c r="G11" s="99"/>
    </row>
    <row r="12" spans="2:15" s="9" customFormat="1" ht="19.5" customHeight="1" x14ac:dyDescent="0.2">
      <c r="B12" s="100" t="s">
        <v>47</v>
      </c>
      <c r="C12" s="163"/>
      <c r="D12" s="163"/>
      <c r="E12" s="163"/>
      <c r="F12" s="163"/>
      <c r="G12" s="99"/>
      <c r="H12" s="6"/>
      <c r="I12" s="6"/>
      <c r="J12" s="6"/>
      <c r="K12" s="6"/>
      <c r="L12" s="6"/>
      <c r="M12" s="6"/>
      <c r="N12" s="6"/>
      <c r="O12" s="6"/>
    </row>
    <row r="13" spans="2:15" s="6" customFormat="1" ht="12" x14ac:dyDescent="0.2">
      <c r="B13" s="138" t="s">
        <v>48</v>
      </c>
      <c r="C13" s="164"/>
      <c r="D13" s="164"/>
      <c r="E13" s="164"/>
      <c r="F13" s="163"/>
      <c r="G13" s="99"/>
    </row>
    <row r="14" spans="2:15" s="6" customFormat="1" ht="12" x14ac:dyDescent="0.2">
      <c r="B14" s="101" t="s">
        <v>37</v>
      </c>
      <c r="C14" s="164"/>
      <c r="D14" s="164"/>
      <c r="E14" s="164"/>
      <c r="F14" s="163"/>
      <c r="G14" s="99"/>
    </row>
    <row r="15" spans="2:15" s="6" customFormat="1" ht="12" x14ac:dyDescent="0.2">
      <c r="B15" s="1"/>
      <c r="C15" s="2"/>
      <c r="D15" s="2"/>
      <c r="E15" s="2"/>
      <c r="F15" s="2"/>
      <c r="G15" s="3"/>
    </row>
    <row r="16" spans="2:15" s="6" customFormat="1" ht="12" customHeight="1" x14ac:dyDescent="0.2">
      <c r="B16" s="212" t="s">
        <v>43</v>
      </c>
      <c r="C16" s="213"/>
      <c r="D16" s="213"/>
      <c r="E16" s="213"/>
      <c r="F16" s="213"/>
      <c r="G16" s="214"/>
    </row>
    <row r="17" spans="2:7" s="6" customFormat="1" ht="12" customHeight="1" x14ac:dyDescent="0.2">
      <c r="B17" s="215" t="s">
        <v>51</v>
      </c>
      <c r="C17" s="216"/>
      <c r="D17" s="216"/>
      <c r="E17" s="216"/>
      <c r="F17" s="173"/>
      <c r="G17" s="135"/>
    </row>
    <row r="18" spans="2:7" s="6" customFormat="1" ht="15" customHeight="1" x14ac:dyDescent="0.2">
      <c r="B18" s="30" t="s">
        <v>10</v>
      </c>
      <c r="C18" s="89" t="s">
        <v>18</v>
      </c>
      <c r="D18" s="89" t="s">
        <v>19</v>
      </c>
      <c r="E18" s="90" t="s">
        <v>22</v>
      </c>
      <c r="G18" s="3"/>
    </row>
    <row r="19" spans="2:7" s="6" customFormat="1" ht="15.75" customHeight="1" x14ac:dyDescent="0.2">
      <c r="B19" s="10" t="s">
        <v>8</v>
      </c>
      <c r="C19" s="88">
        <f>'TARIFAS - RATE'!C13</f>
        <v>124</v>
      </c>
      <c r="D19" s="137"/>
      <c r="E19" s="19">
        <f>C19*D19</f>
        <v>0</v>
      </c>
      <c r="F19" s="11"/>
      <c r="G19" s="12"/>
    </row>
    <row r="20" spans="2:7" s="6" customFormat="1" ht="15.75" customHeight="1" x14ac:dyDescent="0.2">
      <c r="B20" s="10" t="s">
        <v>9</v>
      </c>
      <c r="C20" s="31">
        <f>'TARIFAS - RATE'!C14</f>
        <v>118.71</v>
      </c>
      <c r="D20" s="137"/>
      <c r="E20" s="19">
        <f>C20*D20</f>
        <v>0</v>
      </c>
      <c r="F20" s="165"/>
      <c r="G20" s="12"/>
    </row>
    <row r="21" spans="2:7" s="6" customFormat="1" ht="15.75" customHeight="1" x14ac:dyDescent="0.2">
      <c r="B21" s="10" t="s">
        <v>7</v>
      </c>
      <c r="C21" s="31">
        <f>'TARIFAS - RATE'!C15</f>
        <v>113.4</v>
      </c>
      <c r="D21" s="137"/>
      <c r="E21" s="19">
        <f>C21*D21</f>
        <v>0</v>
      </c>
      <c r="F21" s="13"/>
      <c r="G21" s="12"/>
    </row>
    <row r="22" spans="2:7" s="6" customFormat="1" ht="15.75" customHeight="1" x14ac:dyDescent="0.2">
      <c r="B22" s="25" t="s">
        <v>30</v>
      </c>
      <c r="C22" s="31">
        <f>'TARIFAS - RATE'!C16</f>
        <v>107.05</v>
      </c>
      <c r="D22" s="137"/>
      <c r="E22" s="19">
        <f>C22*D22</f>
        <v>0</v>
      </c>
      <c r="F22" s="13"/>
      <c r="G22" s="12"/>
    </row>
    <row r="23" spans="2:7" s="6" customFormat="1" ht="15.75" customHeight="1" x14ac:dyDescent="0.2">
      <c r="B23" s="30" t="s">
        <v>28</v>
      </c>
      <c r="C23" s="31">
        <f>'TARIFAS - RATE'!C17</f>
        <v>93.27</v>
      </c>
      <c r="D23" s="137"/>
      <c r="E23" s="19">
        <f>C23*D23</f>
        <v>0</v>
      </c>
      <c r="F23" s="13"/>
      <c r="G23" s="12"/>
    </row>
    <row r="24" spans="2:7" s="6" customFormat="1" ht="18.75" customHeight="1" x14ac:dyDescent="0.2">
      <c r="B24" s="190" t="s">
        <v>44</v>
      </c>
      <c r="C24" s="191"/>
      <c r="D24" s="191"/>
      <c r="E24" s="191"/>
      <c r="F24" s="191"/>
      <c r="G24" s="192"/>
    </row>
    <row r="25" spans="2:7" s="6" customFormat="1" ht="15.75" customHeight="1" x14ac:dyDescent="0.2">
      <c r="B25" s="215" t="s">
        <v>52</v>
      </c>
      <c r="C25" s="216"/>
      <c r="D25" s="216"/>
      <c r="E25" s="216"/>
      <c r="F25" s="174"/>
      <c r="G25" s="136"/>
    </row>
    <row r="26" spans="2:7" s="6" customFormat="1" ht="15.75" customHeight="1" x14ac:dyDescent="0.2">
      <c r="B26" s="68" t="s">
        <v>10</v>
      </c>
      <c r="C26" s="91" t="s">
        <v>18</v>
      </c>
      <c r="D26" s="89" t="s">
        <v>19</v>
      </c>
      <c r="E26" s="92" t="s">
        <v>20</v>
      </c>
      <c r="F26" s="13"/>
      <c r="G26" s="12"/>
    </row>
    <row r="27" spans="2:7" s="6" customFormat="1" ht="15.75" customHeight="1" x14ac:dyDescent="0.2">
      <c r="B27" s="10" t="s">
        <v>8</v>
      </c>
      <c r="C27" s="32">
        <f>'TARIFAS - RATE'!D13</f>
        <v>162.16</v>
      </c>
      <c r="D27" s="137"/>
      <c r="E27" s="19">
        <f>C27*D27</f>
        <v>0</v>
      </c>
      <c r="F27" s="13"/>
      <c r="G27" s="12"/>
    </row>
    <row r="28" spans="2:7" s="6" customFormat="1" ht="15.75" customHeight="1" x14ac:dyDescent="0.2">
      <c r="B28" s="10" t="s">
        <v>9</v>
      </c>
      <c r="C28" s="32">
        <f>'TARIFAS - RATE'!D14</f>
        <v>158.97999999999999</v>
      </c>
      <c r="D28" s="137"/>
      <c r="E28" s="19">
        <f>C28*D28</f>
        <v>0</v>
      </c>
      <c r="F28" s="13"/>
      <c r="G28" s="12"/>
    </row>
    <row r="29" spans="2:7" s="6" customFormat="1" ht="15.75" customHeight="1" x14ac:dyDescent="0.2">
      <c r="B29" s="25" t="s">
        <v>7</v>
      </c>
      <c r="C29" s="32">
        <f>'TARIFAS - RATE'!D15</f>
        <v>152.63</v>
      </c>
      <c r="D29" s="137"/>
      <c r="E29" s="19">
        <f t="shared" ref="E29" si="0">C29*D29</f>
        <v>0</v>
      </c>
      <c r="F29" s="13"/>
      <c r="G29" s="28"/>
    </row>
    <row r="30" spans="2:7" s="6" customFormat="1" ht="15.75" customHeight="1" x14ac:dyDescent="0.2">
      <c r="B30" s="30" t="s">
        <v>27</v>
      </c>
      <c r="C30" s="32">
        <f>'TARIFAS - RATE'!D16</f>
        <v>147.32</v>
      </c>
      <c r="D30" s="137"/>
      <c r="E30" s="19">
        <f>C30*D30</f>
        <v>0</v>
      </c>
      <c r="F30" s="13"/>
      <c r="G30" s="28"/>
    </row>
    <row r="31" spans="2:7" s="6" customFormat="1" ht="15.75" customHeight="1" thickBot="1" x14ac:dyDescent="0.25">
      <c r="B31" s="30" t="s">
        <v>28</v>
      </c>
      <c r="C31" s="32">
        <f>'TARIFAS - RATE'!D17</f>
        <v>142.03</v>
      </c>
      <c r="D31" s="157"/>
      <c r="E31" s="19">
        <f>C31*D31</f>
        <v>0</v>
      </c>
      <c r="F31" s="13"/>
      <c r="G31" s="28"/>
    </row>
    <row r="32" spans="2:7" s="6" customFormat="1" ht="15.75" customHeight="1" thickBot="1" x14ac:dyDescent="0.25">
      <c r="B32" s="217" t="s">
        <v>2</v>
      </c>
      <c r="C32" s="218"/>
      <c r="D32" s="158">
        <f>D19+D20+D21+D22+D23+D27+D28+D29+D30+D31</f>
        <v>0</v>
      </c>
      <c r="E32" s="156"/>
      <c r="F32" s="13"/>
      <c r="G32" s="28"/>
    </row>
    <row r="33" spans="2:8" s="6" customFormat="1" ht="12" customHeight="1" thickBot="1" x14ac:dyDescent="0.25">
      <c r="B33" s="14"/>
      <c r="C33" s="165"/>
      <c r="D33" s="175" t="s">
        <v>1</v>
      </c>
      <c r="E33" s="166">
        <f>E19+E20+E21+E22+E23+E27+E28+E29+E30+E31</f>
        <v>0</v>
      </c>
      <c r="G33" s="8" t="s">
        <v>5</v>
      </c>
    </row>
    <row r="34" spans="2:8" s="6" customFormat="1" ht="12.75" thickBot="1" x14ac:dyDescent="0.25">
      <c r="B34" s="7"/>
      <c r="D34" s="169" t="s">
        <v>24</v>
      </c>
      <c r="E34" s="61">
        <f>E33*0.1</f>
        <v>0</v>
      </c>
      <c r="G34" s="63" t="s">
        <v>17</v>
      </c>
      <c r="H34" s="13"/>
    </row>
    <row r="35" spans="2:8" s="6" customFormat="1" ht="16.5" customHeight="1" x14ac:dyDescent="0.2">
      <c r="B35" s="15"/>
      <c r="C35" s="168"/>
      <c r="D35" s="167" t="s">
        <v>0</v>
      </c>
      <c r="E35" s="170">
        <f>E33+E34</f>
        <v>0</v>
      </c>
      <c r="G35" s="140" t="s">
        <v>6</v>
      </c>
      <c r="H35" s="13"/>
    </row>
    <row r="36" spans="2:8" s="6" customFormat="1" ht="12" x14ac:dyDescent="0.2">
      <c r="B36" s="16"/>
      <c r="C36" s="171"/>
      <c r="D36" s="167"/>
      <c r="E36" s="170"/>
      <c r="G36" s="140" t="s">
        <v>11</v>
      </c>
      <c r="H36" s="13"/>
    </row>
    <row r="37" spans="2:8" s="6" customFormat="1" ht="13.5" thickBot="1" x14ac:dyDescent="0.25">
      <c r="B37" s="139" t="s">
        <v>23</v>
      </c>
      <c r="C37" s="176"/>
      <c r="F37"/>
      <c r="G37" s="12"/>
    </row>
    <row r="38" spans="2:8" s="6" customFormat="1" ht="12.75" x14ac:dyDescent="0.2">
      <c r="B38" s="153" t="s">
        <v>3</v>
      </c>
      <c r="C38" s="146" t="s">
        <v>21</v>
      </c>
      <c r="D38" s="147" t="s">
        <v>4</v>
      </c>
      <c r="E38"/>
      <c r="F38"/>
      <c r="G38" s="12"/>
    </row>
    <row r="39" spans="2:8" s="6" customFormat="1" ht="12.75" x14ac:dyDescent="0.2">
      <c r="B39" s="14" t="s">
        <v>60</v>
      </c>
      <c r="C39" s="20">
        <v>0.3</v>
      </c>
      <c r="D39" s="149">
        <f>E35*0.3</f>
        <v>0</v>
      </c>
      <c r="E39" s="177"/>
      <c r="F39"/>
      <c r="G39" s="12"/>
    </row>
    <row r="40" spans="2:8" s="6" customFormat="1" ht="12.75" x14ac:dyDescent="0.2">
      <c r="B40" s="27" t="s">
        <v>61</v>
      </c>
      <c r="C40" s="20">
        <v>0.4</v>
      </c>
      <c r="D40" s="149">
        <f>E35*0.4</f>
        <v>0</v>
      </c>
      <c r="E40"/>
      <c r="F40"/>
      <c r="G40" s="8"/>
    </row>
    <row r="41" spans="2:8" s="6" customFormat="1" ht="12.75" x14ac:dyDescent="0.2">
      <c r="B41" s="21" t="s">
        <v>62</v>
      </c>
      <c r="C41" s="20">
        <v>0.3</v>
      </c>
      <c r="D41" s="149">
        <f>E35*0.3</f>
        <v>0</v>
      </c>
      <c r="E41"/>
      <c r="F41"/>
      <c r="G41" s="8"/>
      <c r="H41" s="13"/>
    </row>
    <row r="42" spans="2:8" s="6" customFormat="1" ht="52.35" customHeight="1" thickBot="1" x14ac:dyDescent="0.25">
      <c r="B42" s="159" t="s">
        <v>0</v>
      </c>
      <c r="C42" s="160"/>
      <c r="D42" s="161">
        <f>SUM(D39:D41)</f>
        <v>0</v>
      </c>
      <c r="E42"/>
      <c r="F42" s="172"/>
      <c r="G42" s="154"/>
      <c r="H42" s="13"/>
    </row>
    <row r="43" spans="2:8" s="6" customFormat="1" ht="88.5" customHeight="1" x14ac:dyDescent="0.2">
      <c r="B43" s="219" t="s">
        <v>65</v>
      </c>
      <c r="C43" s="220"/>
      <c r="D43" s="220"/>
      <c r="E43" s="221"/>
      <c r="F43" s="62"/>
      <c r="G43" s="12"/>
      <c r="H43" s="18"/>
    </row>
    <row r="44" spans="2:8" s="6" customFormat="1" ht="19.5" customHeight="1" thickBot="1" x14ac:dyDescent="0.25">
      <c r="B44" s="222"/>
      <c r="C44" s="223"/>
      <c r="D44" s="223"/>
      <c r="E44" s="224"/>
      <c r="F44" s="17"/>
      <c r="G44" s="178"/>
      <c r="H44" s="13"/>
    </row>
    <row r="45" spans="2:8" customFormat="1" ht="19.5" hidden="1" customHeight="1" x14ac:dyDescent="0.2">
      <c r="B45" s="118" t="s">
        <v>34</v>
      </c>
      <c r="C45" s="17"/>
      <c r="D45" s="17"/>
      <c r="E45" s="17"/>
      <c r="G45" s="70"/>
    </row>
    <row r="46" spans="2:8" s="6" customFormat="1" ht="12.75" hidden="1" x14ac:dyDescent="0.2">
      <c r="B46" s="69"/>
      <c r="C46"/>
      <c r="D46"/>
      <c r="E46"/>
      <c r="F46" s="2"/>
      <c r="G46" s="22"/>
    </row>
    <row r="47" spans="2:8" s="6" customFormat="1" ht="12" hidden="1" x14ac:dyDescent="0.2">
      <c r="B47" s="4"/>
      <c r="C47" s="2"/>
      <c r="D47" s="2"/>
      <c r="E47" s="2"/>
      <c r="F47" s="2"/>
      <c r="G47" s="3"/>
    </row>
    <row r="48" spans="2:8" ht="12" hidden="1" x14ac:dyDescent="0.2">
      <c r="B48" s="71"/>
      <c r="C48" s="2"/>
      <c r="D48" s="2"/>
      <c r="E48" s="2"/>
      <c r="F48" s="38"/>
      <c r="G48" s="73"/>
    </row>
    <row r="49" spans="2:7" ht="12" hidden="1" x14ac:dyDescent="0.2">
      <c r="B49" s="72"/>
      <c r="C49" s="38"/>
      <c r="D49" s="38"/>
      <c r="E49" s="38"/>
      <c r="G49" s="75"/>
    </row>
    <row r="50" spans="2:7" ht="12" hidden="1" x14ac:dyDescent="0.2">
      <c r="G50" s="75"/>
    </row>
    <row r="51" spans="2:7" ht="12" hidden="1" x14ac:dyDescent="0.2">
      <c r="G51" s="75"/>
    </row>
    <row r="52" spans="2:7" ht="12" hidden="1" x14ac:dyDescent="0.2">
      <c r="G52" s="73"/>
    </row>
    <row r="53" spans="2:7" ht="12" hidden="1" x14ac:dyDescent="0.2">
      <c r="B53" s="76"/>
      <c r="C53" s="41"/>
      <c r="D53" s="41"/>
      <c r="E53" s="42"/>
      <c r="F53" s="39"/>
    </row>
    <row r="54" spans="2:7" ht="12" hidden="1" x14ac:dyDescent="0.2">
      <c r="B54" s="77"/>
      <c r="C54" s="43"/>
      <c r="D54" s="29"/>
      <c r="E54" s="44"/>
      <c r="F54" s="45"/>
    </row>
    <row r="55" spans="2:7" ht="12" hidden="1" x14ac:dyDescent="0.2">
      <c r="B55" s="77"/>
      <c r="C55" s="43"/>
      <c r="D55" s="29"/>
      <c r="E55" s="44"/>
      <c r="F55" s="40"/>
    </row>
    <row r="56" spans="2:7" ht="12" hidden="1" x14ac:dyDescent="0.2">
      <c r="B56" s="77"/>
      <c r="C56" s="43"/>
      <c r="D56" s="29"/>
      <c r="E56" s="44"/>
      <c r="F56" s="40"/>
    </row>
    <row r="57" spans="2:7" ht="12" hidden="1" x14ac:dyDescent="0.2">
      <c r="B57" s="77"/>
      <c r="C57" s="43"/>
      <c r="D57" s="29"/>
      <c r="E57" s="44"/>
      <c r="F57" s="40"/>
    </row>
    <row r="58" spans="2:7" ht="12" hidden="1" x14ac:dyDescent="0.2">
      <c r="B58" s="77"/>
      <c r="C58" s="43"/>
      <c r="E58" s="44"/>
      <c r="F58" s="40"/>
    </row>
    <row r="59" spans="2:7" ht="12" hidden="1" x14ac:dyDescent="0.2">
      <c r="B59" s="77"/>
      <c r="C59" s="43"/>
      <c r="E59" s="44"/>
      <c r="F59" s="40"/>
    </row>
    <row r="60" spans="2:7" ht="12" hidden="1" x14ac:dyDescent="0.2">
      <c r="F60" s="40"/>
    </row>
    <row r="61" spans="2:7" ht="12" hidden="1" x14ac:dyDescent="0.2">
      <c r="B61" s="76"/>
      <c r="C61" s="41"/>
      <c r="D61" s="41"/>
      <c r="E61" s="42"/>
      <c r="F61" s="40"/>
    </row>
    <row r="62" spans="2:7" ht="12" hidden="1" x14ac:dyDescent="0.2">
      <c r="B62" s="77"/>
      <c r="C62" s="43"/>
      <c r="D62" s="29"/>
      <c r="E62" s="44"/>
      <c r="F62" s="40"/>
    </row>
    <row r="63" spans="2:7" ht="12" hidden="1" x14ac:dyDescent="0.2">
      <c r="B63" s="77"/>
      <c r="C63" s="43"/>
      <c r="D63" s="29"/>
      <c r="E63" s="44"/>
      <c r="F63" s="40"/>
    </row>
    <row r="64" spans="2:7" ht="12" hidden="1" x14ac:dyDescent="0.2">
      <c r="B64" s="77"/>
      <c r="C64" s="43"/>
      <c r="D64" s="29"/>
      <c r="E64" s="44"/>
      <c r="F64" s="40"/>
    </row>
    <row r="65" spans="2:7" ht="12" hidden="1" x14ac:dyDescent="0.2">
      <c r="B65" s="77"/>
      <c r="C65" s="43"/>
      <c r="D65" s="29"/>
      <c r="E65" s="44"/>
      <c r="F65" s="40"/>
    </row>
    <row r="66" spans="2:7" ht="12" hidden="1" x14ac:dyDescent="0.2">
      <c r="B66" s="77"/>
      <c r="C66" s="40"/>
      <c r="E66" s="46"/>
      <c r="F66" s="40"/>
    </row>
    <row r="67" spans="2:7" ht="12" hidden="1" x14ac:dyDescent="0.2">
      <c r="B67" s="79"/>
      <c r="F67" s="40"/>
    </row>
    <row r="68" spans="2:7" ht="12" hidden="1" x14ac:dyDescent="0.2">
      <c r="B68" s="76"/>
      <c r="C68" s="41"/>
      <c r="D68" s="41"/>
      <c r="E68" s="42"/>
      <c r="F68" s="40"/>
    </row>
    <row r="69" spans="2:7" ht="12" hidden="1" x14ac:dyDescent="0.2">
      <c r="B69" s="77"/>
      <c r="C69" s="43"/>
      <c r="D69" s="29"/>
      <c r="E69" s="44"/>
      <c r="F69" s="40"/>
    </row>
    <row r="70" spans="2:7" ht="12" hidden="1" x14ac:dyDescent="0.2">
      <c r="B70" s="77"/>
      <c r="C70" s="43"/>
      <c r="D70" s="29"/>
      <c r="E70" s="44"/>
      <c r="F70" s="40"/>
    </row>
    <row r="71" spans="2:7" ht="12" hidden="1" x14ac:dyDescent="0.2">
      <c r="B71" s="77"/>
      <c r="C71" s="43"/>
      <c r="D71" s="29"/>
      <c r="E71" s="44"/>
      <c r="F71" s="40"/>
    </row>
    <row r="72" spans="2:7" ht="12" hidden="1" x14ac:dyDescent="0.2">
      <c r="B72" s="77"/>
      <c r="C72" s="43"/>
      <c r="D72" s="29"/>
      <c r="E72" s="44"/>
      <c r="F72" s="40"/>
    </row>
    <row r="73" spans="2:7" ht="12" hidden="1" x14ac:dyDescent="0.2">
      <c r="B73" s="77"/>
      <c r="C73" s="45"/>
      <c r="D73" s="29"/>
      <c r="E73" s="46"/>
      <c r="G73" s="75"/>
    </row>
    <row r="74" spans="2:7" ht="12" hidden="1" x14ac:dyDescent="0.2">
      <c r="D74" s="48"/>
      <c r="E74" s="49"/>
      <c r="G74" s="81"/>
    </row>
    <row r="75" spans="2:7" ht="12" hidden="1" x14ac:dyDescent="0.2">
      <c r="B75" s="80"/>
      <c r="C75" s="50"/>
      <c r="D75" s="48"/>
      <c r="E75" s="51"/>
      <c r="G75" s="81"/>
    </row>
    <row r="76" spans="2:7" ht="12" hidden="1" x14ac:dyDescent="0.2">
      <c r="B76" s="82"/>
      <c r="C76" s="53"/>
      <c r="D76" s="48"/>
      <c r="E76" s="51"/>
      <c r="G76" s="75"/>
    </row>
    <row r="77" spans="2:7" ht="12" hidden="1" x14ac:dyDescent="0.2"/>
    <row r="78" spans="2:7" ht="12" hidden="1" x14ac:dyDescent="0.2"/>
    <row r="79" spans="2:7" ht="12" hidden="1" x14ac:dyDescent="0.2">
      <c r="B79" s="77"/>
      <c r="C79" s="29"/>
      <c r="D79" s="29"/>
      <c r="G79" s="84"/>
    </row>
    <row r="80" spans="2:7" ht="12" hidden="1" x14ac:dyDescent="0.2">
      <c r="B80" s="83"/>
      <c r="C80" s="55"/>
      <c r="D80" s="56"/>
      <c r="E80" s="57"/>
      <c r="G80" s="84"/>
    </row>
    <row r="81" spans="2:7" ht="12" hidden="1" x14ac:dyDescent="0.2">
      <c r="B81" s="85"/>
      <c r="C81" s="55"/>
      <c r="D81" s="56"/>
      <c r="E81" s="57"/>
      <c r="G81" s="84"/>
    </row>
    <row r="82" spans="2:7" ht="12" hidden="1" x14ac:dyDescent="0.2">
      <c r="B82" s="85"/>
      <c r="C82" s="55"/>
      <c r="D82" s="56"/>
      <c r="E82" s="57"/>
      <c r="G82" s="84"/>
    </row>
    <row r="83" spans="2:7" ht="12" hidden="1" x14ac:dyDescent="0.2">
      <c r="B83" s="86"/>
      <c r="C83" s="211"/>
      <c r="D83" s="211"/>
      <c r="G83" s="75"/>
    </row>
    <row r="84" spans="2:7" ht="12" hidden="1" x14ac:dyDescent="0.2">
      <c r="D84" s="29"/>
    </row>
    <row r="85" spans="2:7" ht="12" hidden="1" x14ac:dyDescent="0.2"/>
    <row r="86" spans="2:7" ht="12" hidden="1" x14ac:dyDescent="0.2">
      <c r="B86" s="87"/>
    </row>
    <row r="87" spans="2:7" ht="12" hidden="1" x14ac:dyDescent="0.2"/>
    <row r="88" spans="2:7" ht="12" hidden="1" x14ac:dyDescent="0.2"/>
    <row r="89" spans="2:7" ht="12" hidden="1" x14ac:dyDescent="0.2"/>
    <row r="90" spans="2:7" ht="12" hidden="1" x14ac:dyDescent="0.2"/>
    <row r="91" spans="2:7" ht="12" hidden="1" x14ac:dyDescent="0.2"/>
    <row r="92" spans="2:7" ht="12" hidden="1" x14ac:dyDescent="0.2"/>
    <row r="93" spans="2:7" ht="12" hidden="1" x14ac:dyDescent="0.2"/>
    <row r="94" spans="2:7" ht="12" hidden="1" x14ac:dyDescent="0.2"/>
    <row r="95" spans="2:7" ht="12" hidden="1" x14ac:dyDescent="0.2"/>
    <row r="96" spans="2:7" ht="12" hidden="1" x14ac:dyDescent="0.2"/>
    <row r="97" ht="12" hidden="1" x14ac:dyDescent="0.2"/>
    <row r="98" ht="12" hidden="1" x14ac:dyDescent="0.2"/>
    <row r="99" ht="12" hidden="1" x14ac:dyDescent="0.2"/>
    <row r="100" ht="12" hidden="1" x14ac:dyDescent="0.2"/>
    <row r="101" ht="12" hidden="1" x14ac:dyDescent="0.2"/>
    <row r="102" ht="12" hidden="1" x14ac:dyDescent="0.2"/>
    <row r="103" ht="12" hidden="1" x14ac:dyDescent="0.2"/>
    <row r="104" ht="12" hidden="1" x14ac:dyDescent="0.2"/>
    <row r="105" ht="12" hidden="1" x14ac:dyDescent="0.2"/>
    <row r="106" ht="12" hidden="1" x14ac:dyDescent="0.2"/>
    <row r="107" ht="12" hidden="1" x14ac:dyDescent="0.2"/>
    <row r="108" ht="12" hidden="1" x14ac:dyDescent="0.2"/>
    <row r="109" ht="12" hidden="1" x14ac:dyDescent="0.2"/>
    <row r="110" ht="3" customHeight="1" x14ac:dyDescent="0.2"/>
    <row r="111" ht="11.1" hidden="1" customHeight="1" x14ac:dyDescent="0.2"/>
    <row r="112" ht="12" hidden="1" customHeight="1" x14ac:dyDescent="0.2"/>
    <row r="113" ht="12" hidden="1" customHeight="1" x14ac:dyDescent="0.2"/>
    <row r="116" ht="12" hidden="1" customHeight="1" x14ac:dyDescent="0.2"/>
    <row r="117" ht="12" hidden="1" customHeight="1" x14ac:dyDescent="0.2"/>
    <row r="118" ht="12" hidden="1" customHeight="1" x14ac:dyDescent="0.2"/>
    <row r="119" ht="12" hidden="1" customHeight="1" x14ac:dyDescent="0.2"/>
    <row r="120" ht="12" hidden="1" customHeight="1" x14ac:dyDescent="0.2"/>
    <row r="121" ht="12" hidden="1" customHeight="1" x14ac:dyDescent="0.2"/>
    <row r="122" ht="12" hidden="1" customHeight="1" x14ac:dyDescent="0.2"/>
    <row r="123" ht="12" hidden="1" customHeight="1" x14ac:dyDescent="0.2"/>
    <row r="124" ht="12" hidden="1" customHeight="1" x14ac:dyDescent="0.2"/>
    <row r="125" ht="12" hidden="1" customHeight="1" x14ac:dyDescent="0.2"/>
    <row r="126" ht="12" hidden="1" customHeight="1" x14ac:dyDescent="0.2"/>
  </sheetData>
  <mergeCells count="13">
    <mergeCell ref="C83:D83"/>
    <mergeCell ref="B16:G16"/>
    <mergeCell ref="B17:E17"/>
    <mergeCell ref="B25:E25"/>
    <mergeCell ref="B32:C32"/>
    <mergeCell ref="B43:E44"/>
    <mergeCell ref="B7:G7"/>
    <mergeCell ref="B24:G24"/>
    <mergeCell ref="B1:G1"/>
    <mergeCell ref="B2:G2"/>
    <mergeCell ref="B3:G4"/>
    <mergeCell ref="B6:G6"/>
    <mergeCell ref="B5:G5"/>
  </mergeCells>
  <printOptions horizontalCentered="1"/>
  <pageMargins left="0.55118110236220474" right="0.39370078740157483" top="0.15748031496062992" bottom="0.23622047244094491" header="0.15748031496062992" footer="0.31496062992125984"/>
  <pageSetup paperSize="9" scale="85" fitToHeight="2" orientation="portrait" r:id="rId1"/>
  <drawing r:id="rId2"/>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O88"/>
  <sheetViews>
    <sheetView topLeftCell="A10" zoomScaleNormal="100" zoomScaleSheetLayoutView="100" zoomScalePageLayoutView="85" workbookViewId="0">
      <selection activeCell="F33" sqref="F33"/>
    </sheetView>
  </sheetViews>
  <sheetFormatPr baseColWidth="10" defaultColWidth="0" defaultRowHeight="12" zeroHeight="1" x14ac:dyDescent="0.2"/>
  <cols>
    <col min="1" max="1" width="29.42578125" style="36" customWidth="1"/>
    <col min="2" max="2" width="11.42578125" style="36" customWidth="1"/>
    <col min="3" max="3" width="16.5703125" style="36" customWidth="1"/>
    <col min="4" max="4" width="12.5703125" style="36" customWidth="1"/>
    <col min="5" max="5" width="3.140625" style="36" customWidth="1"/>
    <col min="6" max="6" width="32.7109375" style="36" customWidth="1"/>
    <col min="7" max="7" width="4.5703125" style="36" customWidth="1"/>
    <col min="8" max="15" width="0" style="36" hidden="1" customWidth="1"/>
    <col min="16" max="16384" width="11.42578125" style="36" hidden="1"/>
  </cols>
  <sheetData>
    <row r="1" spans="1:6" s="6" customFormat="1" ht="152.25" customHeight="1" thickBot="1" x14ac:dyDescent="0.25">
      <c r="A1" s="193"/>
      <c r="B1" s="194"/>
      <c r="C1" s="194"/>
      <c r="D1" s="194"/>
      <c r="E1" s="194"/>
      <c r="F1" s="195"/>
    </row>
    <row r="2" spans="1:6" s="6" customFormat="1" ht="22.5" customHeight="1" thickBot="1" x14ac:dyDescent="0.25">
      <c r="A2" s="196" t="s">
        <v>15</v>
      </c>
      <c r="B2" s="197"/>
      <c r="C2" s="197"/>
      <c r="D2" s="197"/>
      <c r="E2" s="197"/>
      <c r="F2" s="198"/>
    </row>
    <row r="3" spans="1:6" s="6" customFormat="1" ht="16.5" customHeight="1" x14ac:dyDescent="0.2">
      <c r="A3" s="199" t="s">
        <v>58</v>
      </c>
      <c r="B3" s="200"/>
      <c r="C3" s="200"/>
      <c r="D3" s="200"/>
      <c r="E3" s="200"/>
      <c r="F3" s="201"/>
    </row>
    <row r="4" spans="1:6" s="6" customFormat="1" ht="17.25" customHeight="1" x14ac:dyDescent="0.2">
      <c r="A4" s="202"/>
      <c r="B4" s="203"/>
      <c r="C4" s="203"/>
      <c r="D4" s="203"/>
      <c r="E4" s="203"/>
      <c r="F4" s="204"/>
    </row>
    <row r="5" spans="1:6" s="6" customFormat="1" ht="25.5" customHeight="1" x14ac:dyDescent="0.2">
      <c r="A5" s="225" t="s">
        <v>59</v>
      </c>
      <c r="B5" s="226"/>
      <c r="C5" s="226"/>
      <c r="D5" s="226"/>
      <c r="E5" s="226"/>
      <c r="F5" s="227"/>
    </row>
    <row r="6" spans="1:6" s="33" customFormat="1" ht="21" customHeight="1" x14ac:dyDescent="0.25">
      <c r="A6" s="205" t="s">
        <v>16</v>
      </c>
      <c r="B6" s="206"/>
      <c r="C6" s="206"/>
      <c r="D6" s="206"/>
      <c r="E6" s="206"/>
      <c r="F6" s="207"/>
    </row>
    <row r="7" spans="1:6" s="6" customFormat="1" ht="15.75" customHeight="1" x14ac:dyDescent="0.2">
      <c r="A7" s="228"/>
      <c r="B7" s="229"/>
      <c r="C7" s="229"/>
      <c r="D7" s="229"/>
      <c r="E7" s="229"/>
      <c r="F7" s="230"/>
    </row>
    <row r="8" spans="1:6" s="6" customFormat="1" ht="18.75" customHeight="1" x14ac:dyDescent="0.2">
      <c r="A8" s="100" t="s">
        <v>41</v>
      </c>
      <c r="B8" s="163"/>
      <c r="C8" s="163"/>
      <c r="D8" s="163"/>
      <c r="E8" s="163"/>
      <c r="F8" s="99"/>
    </row>
    <row r="9" spans="1:6" s="6" customFormat="1" ht="18.75" customHeight="1" x14ac:dyDescent="0.2">
      <c r="A9" s="100" t="s">
        <v>53</v>
      </c>
      <c r="B9" s="163"/>
      <c r="C9" s="163"/>
      <c r="D9" s="163"/>
      <c r="E9" s="163"/>
      <c r="F9" s="99"/>
    </row>
    <row r="10" spans="1:6" s="6" customFormat="1" ht="18.75" customHeight="1" x14ac:dyDescent="0.2">
      <c r="A10" s="100" t="s">
        <v>42</v>
      </c>
      <c r="B10" s="163"/>
      <c r="C10" s="163"/>
      <c r="D10" s="163"/>
      <c r="E10" s="163"/>
      <c r="F10" s="99"/>
    </row>
    <row r="11" spans="1:6" s="6" customFormat="1" ht="18.75" customHeight="1" x14ac:dyDescent="0.2">
      <c r="A11" s="100" t="s">
        <v>50</v>
      </c>
      <c r="B11" s="163"/>
      <c r="C11" s="163"/>
      <c r="D11" s="163"/>
      <c r="E11" s="163"/>
      <c r="F11" s="99"/>
    </row>
    <row r="12" spans="1:6" s="6" customFormat="1" x14ac:dyDescent="0.2">
      <c r="A12" s="138" t="s">
        <v>48</v>
      </c>
      <c r="B12" s="164"/>
      <c r="C12" s="164"/>
      <c r="D12" s="164"/>
      <c r="E12" s="163"/>
      <c r="F12" s="99"/>
    </row>
    <row r="13" spans="1:6" s="6" customFormat="1" ht="12" customHeight="1" x14ac:dyDescent="0.2">
      <c r="A13" s="101" t="s">
        <v>37</v>
      </c>
      <c r="B13" s="164"/>
      <c r="C13" s="164"/>
      <c r="D13" s="164"/>
      <c r="E13" s="163"/>
      <c r="F13" s="99"/>
    </row>
    <row r="14" spans="1:6" s="6" customFormat="1" ht="12" customHeight="1" x14ac:dyDescent="0.2">
      <c r="A14" s="101"/>
      <c r="B14" s="164"/>
      <c r="C14" s="164"/>
      <c r="D14" s="164"/>
      <c r="E14" s="163"/>
      <c r="F14" s="99"/>
    </row>
    <row r="15" spans="1:6" s="6" customFormat="1" ht="12" customHeight="1" x14ac:dyDescent="0.2">
      <c r="A15" s="101" t="s">
        <v>46</v>
      </c>
      <c r="B15" s="164"/>
      <c r="C15" s="164"/>
      <c r="D15" s="164"/>
      <c r="E15" s="163"/>
      <c r="F15" s="99"/>
    </row>
    <row r="16" spans="1:6" s="6" customFormat="1" x14ac:dyDescent="0.2">
      <c r="A16" s="212" t="s">
        <v>35</v>
      </c>
      <c r="B16" s="213"/>
      <c r="C16" s="213"/>
      <c r="D16" s="213"/>
      <c r="E16" s="213"/>
      <c r="F16" s="214"/>
    </row>
    <row r="17" spans="1:6" s="6" customFormat="1" ht="18.75" customHeight="1" x14ac:dyDescent="0.2">
      <c r="A17" s="30" t="s">
        <v>10</v>
      </c>
      <c r="B17" s="89" t="s">
        <v>18</v>
      </c>
      <c r="C17" s="89" t="s">
        <v>19</v>
      </c>
      <c r="D17" s="90" t="s">
        <v>20</v>
      </c>
      <c r="F17" s="3"/>
    </row>
    <row r="18" spans="1:6" s="6" customFormat="1" ht="18.75" customHeight="1" x14ac:dyDescent="0.2">
      <c r="A18" s="10" t="s">
        <v>8</v>
      </c>
      <c r="B18" s="162">
        <f>'TARIFAS - RATE'!E13</f>
        <v>93</v>
      </c>
      <c r="C18" s="137"/>
      <c r="D18" s="19">
        <f>B18*C18</f>
        <v>0</v>
      </c>
      <c r="E18" s="11"/>
      <c r="F18" s="12"/>
    </row>
    <row r="19" spans="1:6" s="6" customFormat="1" ht="18.75" customHeight="1" x14ac:dyDescent="0.2">
      <c r="A19" s="10" t="s">
        <v>9</v>
      </c>
      <c r="B19" s="32">
        <f>'TARIFAS - RATE'!E14</f>
        <v>89.032499999999999</v>
      </c>
      <c r="C19" s="137"/>
      <c r="D19" s="19">
        <f>B19*C19</f>
        <v>0</v>
      </c>
      <c r="E19" s="165"/>
      <c r="F19" s="12"/>
    </row>
    <row r="20" spans="1:6" s="6" customFormat="1" ht="18.75" customHeight="1" x14ac:dyDescent="0.2">
      <c r="A20" s="10" t="s">
        <v>7</v>
      </c>
      <c r="B20" s="32">
        <f>'TARIFAS - RATE'!E15</f>
        <v>85.050000000000011</v>
      </c>
      <c r="C20" s="137"/>
      <c r="D20" s="19">
        <f>B20*C20</f>
        <v>0</v>
      </c>
      <c r="E20" s="13"/>
      <c r="F20" s="12"/>
    </row>
    <row r="21" spans="1:6" s="6" customFormat="1" ht="18.75" customHeight="1" x14ac:dyDescent="0.2">
      <c r="A21" s="25" t="s">
        <v>30</v>
      </c>
      <c r="B21" s="32">
        <f>'TARIFAS - RATE'!E16</f>
        <v>80.287499999999994</v>
      </c>
      <c r="C21" s="137"/>
      <c r="D21" s="19">
        <f>B21*C21</f>
        <v>0</v>
      </c>
      <c r="E21" s="13"/>
      <c r="F21" s="12"/>
    </row>
    <row r="22" spans="1:6" s="6" customFormat="1" ht="18.75" customHeight="1" x14ac:dyDescent="0.2">
      <c r="A22" s="30" t="s">
        <v>28</v>
      </c>
      <c r="B22" s="32">
        <f>'TARIFAS - RATE'!E17</f>
        <v>69.952500000000001</v>
      </c>
      <c r="C22" s="137"/>
      <c r="D22" s="19">
        <f>B22*C22</f>
        <v>0</v>
      </c>
      <c r="E22" s="13"/>
      <c r="F22" s="12"/>
    </row>
    <row r="23" spans="1:6" s="6" customFormat="1" ht="15.75" customHeight="1" x14ac:dyDescent="0.2">
      <c r="A23" s="212" t="s">
        <v>45</v>
      </c>
      <c r="B23" s="213"/>
      <c r="C23" s="213"/>
      <c r="D23" s="213"/>
      <c r="E23" s="213"/>
      <c r="F23" s="214"/>
    </row>
    <row r="24" spans="1:6" s="6" customFormat="1" ht="15.75" customHeight="1" x14ac:dyDescent="0.2">
      <c r="A24" s="212" t="s">
        <v>36</v>
      </c>
      <c r="B24" s="213"/>
      <c r="C24" s="213"/>
      <c r="D24" s="213"/>
      <c r="E24" s="213"/>
      <c r="F24" s="214"/>
    </row>
    <row r="25" spans="1:6" s="6" customFormat="1" ht="24.75" customHeight="1" x14ac:dyDescent="0.2">
      <c r="A25" s="30" t="s">
        <v>10</v>
      </c>
      <c r="B25" s="89" t="s">
        <v>18</v>
      </c>
      <c r="C25" s="89" t="s">
        <v>19</v>
      </c>
      <c r="D25" s="90" t="s">
        <v>20</v>
      </c>
      <c r="E25" s="13"/>
      <c r="F25" s="12"/>
    </row>
    <row r="26" spans="1:6" s="6" customFormat="1" ht="15.75" customHeight="1" x14ac:dyDescent="0.2">
      <c r="A26" s="10" t="s">
        <v>8</v>
      </c>
      <c r="B26" s="32">
        <f>'TARIFAS - RATE'!F13</f>
        <v>121.62</v>
      </c>
      <c r="C26" s="137"/>
      <c r="D26" s="19">
        <f>B26*C26</f>
        <v>0</v>
      </c>
      <c r="E26" s="13"/>
      <c r="F26" s="12"/>
    </row>
    <row r="27" spans="1:6" s="6" customFormat="1" ht="15.75" customHeight="1" x14ac:dyDescent="0.2">
      <c r="A27" s="10" t="s">
        <v>9</v>
      </c>
      <c r="B27" s="32">
        <f>'TARIFAS - RATE'!F14</f>
        <v>119.23499999999999</v>
      </c>
      <c r="C27" s="137"/>
      <c r="D27" s="19">
        <f>B27*C27</f>
        <v>0</v>
      </c>
      <c r="E27" s="13"/>
      <c r="F27" s="12"/>
    </row>
    <row r="28" spans="1:6" s="6" customFormat="1" ht="15.75" customHeight="1" x14ac:dyDescent="0.2">
      <c r="A28" s="10" t="s">
        <v>7</v>
      </c>
      <c r="B28" s="32">
        <f>'TARIFAS - RATE'!F15</f>
        <v>114.4725</v>
      </c>
      <c r="C28" s="137"/>
      <c r="D28" s="19">
        <f>B28*C28</f>
        <v>0</v>
      </c>
      <c r="E28" s="13"/>
      <c r="F28" s="12"/>
    </row>
    <row r="29" spans="1:6" s="6" customFormat="1" ht="15.75" customHeight="1" x14ac:dyDescent="0.2">
      <c r="A29" s="25" t="s">
        <v>30</v>
      </c>
      <c r="B29" s="32">
        <f>'TARIFAS - RATE'!F16</f>
        <v>110.49</v>
      </c>
      <c r="C29" s="137"/>
      <c r="D29" s="19">
        <f>B29*C29</f>
        <v>0</v>
      </c>
      <c r="E29" s="13"/>
      <c r="F29" s="143" t="s">
        <v>5</v>
      </c>
    </row>
    <row r="30" spans="1:6" s="6" customFormat="1" ht="15.75" customHeight="1" x14ac:dyDescent="0.2">
      <c r="A30" s="30" t="s">
        <v>28</v>
      </c>
      <c r="B30" s="32">
        <f>'TARIFAS - RATE'!F17</f>
        <v>106.52250000000001</v>
      </c>
      <c r="C30" s="137"/>
      <c r="D30" s="19">
        <f>B30*C30</f>
        <v>0</v>
      </c>
      <c r="E30" s="13"/>
      <c r="F30" s="143" t="s">
        <v>17</v>
      </c>
    </row>
    <row r="31" spans="1:6" s="6" customFormat="1" ht="3" customHeight="1" thickBot="1" x14ac:dyDescent="0.25">
      <c r="A31" s="14"/>
      <c r="B31" s="26"/>
      <c r="C31" s="9"/>
      <c r="D31" s="166"/>
      <c r="E31" s="13"/>
      <c r="F31" s="140" t="s">
        <v>6</v>
      </c>
    </row>
    <row r="32" spans="1:6" s="6" customFormat="1" ht="20.100000000000001" customHeight="1" thickBot="1" x14ac:dyDescent="0.25">
      <c r="A32" s="234" t="s">
        <v>2</v>
      </c>
      <c r="B32" s="235"/>
      <c r="C32" s="155">
        <f>C18+C19+C20+C21+C22+C26+C27+C28+C29+C30</f>
        <v>0</v>
      </c>
      <c r="D32" s="166"/>
      <c r="E32" s="13"/>
      <c r="F32" s="140" t="s">
        <v>39</v>
      </c>
    </row>
    <row r="33" spans="1:7" s="6" customFormat="1" ht="17.45" customHeight="1" thickBot="1" x14ac:dyDescent="0.25">
      <c r="A33" s="7"/>
      <c r="C33" s="167" t="s">
        <v>1</v>
      </c>
      <c r="D33" s="61">
        <f>+SUM(D18:D22)+SUM(D26:D30)</f>
        <v>0</v>
      </c>
      <c r="F33" s="140" t="s">
        <v>40</v>
      </c>
    </row>
    <row r="34" spans="1:7" s="6" customFormat="1" x14ac:dyDescent="0.2">
      <c r="A34" s="15"/>
      <c r="B34" s="168"/>
      <c r="C34" s="169" t="s">
        <v>24</v>
      </c>
      <c r="D34" s="170">
        <f>D33*0.1</f>
        <v>0</v>
      </c>
      <c r="F34" s="24"/>
      <c r="G34" s="13"/>
    </row>
    <row r="35" spans="1:7" s="6" customFormat="1" ht="16.5" customHeight="1" x14ac:dyDescent="0.2">
      <c r="A35" s="16"/>
      <c r="B35" s="171"/>
      <c r="C35" s="167" t="s">
        <v>0</v>
      </c>
      <c r="D35" s="170">
        <f>D33+D34</f>
        <v>0</v>
      </c>
      <c r="F35" s="23"/>
      <c r="G35" s="13"/>
    </row>
    <row r="36" spans="1:7" s="6" customFormat="1" x14ac:dyDescent="0.2">
      <c r="A36" s="7"/>
      <c r="D36" s="36"/>
      <c r="E36" s="36"/>
      <c r="F36" s="81"/>
      <c r="G36" s="13"/>
    </row>
    <row r="37" spans="1:7" s="6" customFormat="1" ht="13.5" thickBot="1" x14ac:dyDescent="0.25">
      <c r="A37" s="144" t="s">
        <v>38</v>
      </c>
      <c r="D37" s="181"/>
      <c r="E37" s="181"/>
      <c r="F37" s="81"/>
    </row>
    <row r="38" spans="1:7" s="6" customFormat="1" ht="12.75" x14ac:dyDescent="0.2">
      <c r="A38" s="145" t="s">
        <v>3</v>
      </c>
      <c r="B38" s="146" t="s">
        <v>21</v>
      </c>
      <c r="C38" s="147" t="s">
        <v>4</v>
      </c>
      <c r="D38" s="181"/>
      <c r="E38" s="181"/>
      <c r="F38" s="81"/>
    </row>
    <row r="39" spans="1:7" s="6" customFormat="1" ht="12.75" x14ac:dyDescent="0.2">
      <c r="A39" s="14" t="s">
        <v>60</v>
      </c>
      <c r="B39" s="93">
        <v>0.3</v>
      </c>
      <c r="C39" s="148">
        <f>D35*0.3</f>
        <v>0</v>
      </c>
      <c r="D39" s="181"/>
      <c r="E39" s="181"/>
      <c r="F39" s="81"/>
    </row>
    <row r="40" spans="1:7" s="6" customFormat="1" ht="12.75" x14ac:dyDescent="0.2">
      <c r="A40" s="27" t="s">
        <v>61</v>
      </c>
      <c r="B40" s="93">
        <v>0.4</v>
      </c>
      <c r="C40" s="148">
        <f>D35*0.4</f>
        <v>0</v>
      </c>
      <c r="D40" s="181"/>
      <c r="E40" s="181"/>
      <c r="F40" s="81"/>
    </row>
    <row r="41" spans="1:7" s="6" customFormat="1" ht="12.75" x14ac:dyDescent="0.2">
      <c r="A41" s="21" t="s">
        <v>62</v>
      </c>
      <c r="B41" s="20">
        <v>0.3</v>
      </c>
      <c r="C41" s="149">
        <f>D35*0.3</f>
        <v>0</v>
      </c>
      <c r="D41" s="181"/>
      <c r="E41" s="181"/>
      <c r="F41" s="81"/>
      <c r="G41" s="13"/>
    </row>
    <row r="42" spans="1:7" s="6" customFormat="1" ht="13.5" thickBot="1" x14ac:dyDescent="0.25">
      <c r="A42" s="150" t="s">
        <v>0</v>
      </c>
      <c r="B42" s="151"/>
      <c r="C42" s="152">
        <f>SUM(C39:C41)</f>
        <v>0</v>
      </c>
      <c r="D42" s="181"/>
      <c r="E42" s="181"/>
      <c r="F42" s="81"/>
      <c r="G42" s="13"/>
    </row>
    <row r="43" spans="1:7" s="6" customFormat="1" ht="91.15" customHeight="1" thickBot="1" x14ac:dyDescent="0.25">
      <c r="A43" s="231" t="s">
        <v>72</v>
      </c>
      <c r="B43" s="232"/>
      <c r="C43" s="232"/>
      <c r="D43" s="232"/>
      <c r="E43" s="232"/>
      <c r="F43" s="233"/>
      <c r="G43" s="13"/>
    </row>
    <row r="44" spans="1:7" s="6" customFormat="1" ht="15.95" hidden="1" customHeight="1" x14ac:dyDescent="0.2">
      <c r="A44" s="117"/>
      <c r="B44" s="119"/>
      <c r="C44" s="119"/>
      <c r="D44" s="119"/>
      <c r="E44" s="62"/>
      <c r="F44" s="12"/>
      <c r="G44" s="18"/>
    </row>
    <row r="45" spans="1:7" s="67" customFormat="1" ht="19.5" hidden="1" customHeight="1" thickBot="1" x14ac:dyDescent="0.25">
      <c r="A45" s="118" t="s">
        <v>33</v>
      </c>
      <c r="B45" s="120"/>
      <c r="C45" s="120"/>
      <c r="D45" s="120"/>
      <c r="E45" s="64"/>
      <c r="F45" s="65"/>
      <c r="G45" s="66"/>
    </row>
    <row r="46" spans="1:7" s="6" customFormat="1" hidden="1" x14ac:dyDescent="0.2">
      <c r="A46" s="34"/>
      <c r="B46" s="2"/>
      <c r="C46" s="2"/>
      <c r="D46" s="2"/>
      <c r="E46" s="2"/>
      <c r="F46" s="35"/>
    </row>
    <row r="47" spans="1:7" s="6" customFormat="1" hidden="1" x14ac:dyDescent="0.2">
      <c r="A47" s="2"/>
      <c r="B47" s="2"/>
      <c r="C47" s="2"/>
      <c r="D47" s="2"/>
      <c r="E47" s="2"/>
      <c r="F47" s="11"/>
    </row>
    <row r="48" spans="1:7" hidden="1" x14ac:dyDescent="0.2">
      <c r="A48" s="37"/>
      <c r="B48" s="38"/>
      <c r="C48" s="38"/>
      <c r="D48" s="38"/>
      <c r="E48" s="38"/>
      <c r="F48" s="39"/>
    </row>
    <row r="49" spans="1:6" hidden="1" x14ac:dyDescent="0.2">
      <c r="F49" s="40"/>
    </row>
    <row r="50" spans="1:6" hidden="1" x14ac:dyDescent="0.2">
      <c r="F50" s="40"/>
    </row>
    <row r="51" spans="1:6" hidden="1" x14ac:dyDescent="0.2">
      <c r="F51" s="40"/>
    </row>
    <row r="52" spans="1:6" hidden="1" x14ac:dyDescent="0.2">
      <c r="A52" s="41"/>
      <c r="B52" s="41"/>
      <c r="C52" s="41"/>
      <c r="D52" s="42"/>
      <c r="F52" s="39"/>
    </row>
    <row r="53" spans="1:6" hidden="1" x14ac:dyDescent="0.2">
      <c r="A53" s="29"/>
      <c r="B53" s="43"/>
      <c r="C53" s="29"/>
      <c r="D53" s="44"/>
      <c r="E53" s="39"/>
    </row>
    <row r="54" spans="1:6" hidden="1" x14ac:dyDescent="0.2">
      <c r="A54" s="29"/>
      <c r="B54" s="43"/>
      <c r="C54" s="29"/>
      <c r="D54" s="44"/>
      <c r="E54" s="45"/>
    </row>
    <row r="55" spans="1:6" hidden="1" x14ac:dyDescent="0.2">
      <c r="A55" s="29"/>
      <c r="B55" s="43"/>
      <c r="C55" s="29"/>
      <c r="D55" s="44"/>
      <c r="E55" s="40"/>
    </row>
    <row r="56" spans="1:6" hidden="1" x14ac:dyDescent="0.2">
      <c r="A56" s="29"/>
      <c r="B56" s="43"/>
      <c r="C56" s="29"/>
      <c r="D56" s="44"/>
      <c r="E56" s="40"/>
    </row>
    <row r="57" spans="1:6" hidden="1" x14ac:dyDescent="0.2">
      <c r="A57" s="29"/>
      <c r="B57" s="43"/>
      <c r="D57" s="44"/>
      <c r="E57" s="40"/>
    </row>
    <row r="58" spans="1:6" hidden="1" x14ac:dyDescent="0.2">
      <c r="A58" s="29"/>
      <c r="B58" s="43"/>
      <c r="D58" s="44"/>
      <c r="E58" s="40"/>
    </row>
    <row r="59" spans="1:6" hidden="1" x14ac:dyDescent="0.2">
      <c r="E59" s="40"/>
    </row>
    <row r="60" spans="1:6" hidden="1" x14ac:dyDescent="0.2">
      <c r="A60" s="41"/>
      <c r="B60" s="41"/>
      <c r="C60" s="41"/>
      <c r="D60" s="42"/>
      <c r="E60" s="40"/>
    </row>
    <row r="61" spans="1:6" hidden="1" x14ac:dyDescent="0.2">
      <c r="A61" s="29"/>
      <c r="B61" s="43"/>
      <c r="C61" s="29"/>
      <c r="D61" s="44"/>
      <c r="E61" s="40"/>
    </row>
    <row r="62" spans="1:6" hidden="1" x14ac:dyDescent="0.2">
      <c r="A62" s="29"/>
      <c r="B62" s="43"/>
      <c r="C62" s="29"/>
      <c r="D62" s="44"/>
      <c r="E62" s="40"/>
    </row>
    <row r="63" spans="1:6" hidden="1" x14ac:dyDescent="0.2">
      <c r="A63" s="29"/>
      <c r="B63" s="43"/>
      <c r="C63" s="29"/>
      <c r="D63" s="44"/>
      <c r="E63" s="40"/>
    </row>
    <row r="64" spans="1:6" hidden="1" x14ac:dyDescent="0.2">
      <c r="A64" s="29"/>
      <c r="B64" s="43"/>
      <c r="C64" s="29"/>
      <c r="D64" s="44"/>
      <c r="E64" s="40"/>
    </row>
    <row r="65" spans="1:6" hidden="1" x14ac:dyDescent="0.2">
      <c r="A65" s="29"/>
      <c r="B65" s="40"/>
      <c r="D65" s="46"/>
      <c r="E65" s="40"/>
    </row>
    <row r="66" spans="1:6" hidden="1" x14ac:dyDescent="0.2">
      <c r="A66" s="47"/>
      <c r="E66" s="40"/>
    </row>
    <row r="67" spans="1:6" hidden="1" x14ac:dyDescent="0.2">
      <c r="A67" s="41"/>
      <c r="B67" s="41"/>
      <c r="C67" s="41"/>
      <c r="D67" s="42"/>
      <c r="E67" s="40"/>
    </row>
    <row r="68" spans="1:6" hidden="1" x14ac:dyDescent="0.2">
      <c r="A68" s="29"/>
      <c r="B68" s="43"/>
      <c r="C68" s="29"/>
      <c r="D68" s="44"/>
      <c r="E68" s="40"/>
    </row>
    <row r="69" spans="1:6" hidden="1" x14ac:dyDescent="0.2">
      <c r="A69" s="29"/>
      <c r="B69" s="43"/>
      <c r="C69" s="29"/>
      <c r="D69" s="44"/>
      <c r="E69" s="40"/>
    </row>
    <row r="70" spans="1:6" hidden="1" x14ac:dyDescent="0.2">
      <c r="A70" s="29"/>
      <c r="B70" s="43"/>
      <c r="C70" s="29"/>
      <c r="D70" s="44"/>
      <c r="E70" s="40"/>
    </row>
    <row r="71" spans="1:6" hidden="1" x14ac:dyDescent="0.2">
      <c r="A71" s="29"/>
      <c r="B71" s="43"/>
      <c r="C71" s="29"/>
      <c r="D71" s="44"/>
      <c r="E71" s="40"/>
    </row>
    <row r="72" spans="1:6" hidden="1" x14ac:dyDescent="0.2">
      <c r="A72" s="29"/>
      <c r="B72" s="45"/>
      <c r="C72" s="29"/>
      <c r="D72" s="46"/>
      <c r="E72" s="40"/>
    </row>
    <row r="73" spans="1:6" hidden="1" x14ac:dyDescent="0.2">
      <c r="C73" s="48"/>
      <c r="D73" s="49"/>
      <c r="F73" s="40"/>
    </row>
    <row r="74" spans="1:6" hidden="1" x14ac:dyDescent="0.2">
      <c r="A74" s="50"/>
      <c r="B74" s="50"/>
      <c r="C74" s="48"/>
      <c r="D74" s="51"/>
      <c r="F74" s="52"/>
    </row>
    <row r="75" spans="1:6" hidden="1" x14ac:dyDescent="0.2">
      <c r="A75" s="53"/>
      <c r="B75" s="53"/>
      <c r="C75" s="48"/>
      <c r="D75" s="51"/>
      <c r="F75" s="52"/>
    </row>
    <row r="76" spans="1:6" hidden="1" x14ac:dyDescent="0.2">
      <c r="F76" s="40"/>
    </row>
    <row r="78" spans="1:6" hidden="1" x14ac:dyDescent="0.2">
      <c r="A78" s="29"/>
      <c r="B78" s="29"/>
      <c r="C78" s="29"/>
    </row>
    <row r="79" spans="1:6" hidden="1" x14ac:dyDescent="0.2">
      <c r="A79" s="54"/>
      <c r="B79" s="55"/>
      <c r="C79" s="56"/>
      <c r="D79" s="57"/>
      <c r="F79" s="56"/>
    </row>
    <row r="80" spans="1:6" hidden="1" x14ac:dyDescent="0.2">
      <c r="A80" s="58"/>
      <c r="B80" s="55"/>
      <c r="C80" s="56"/>
      <c r="D80" s="57"/>
      <c r="F80" s="56"/>
    </row>
    <row r="81" spans="1:6" hidden="1" x14ac:dyDescent="0.2">
      <c r="A81" s="58"/>
      <c r="B81" s="55"/>
      <c r="C81" s="56"/>
      <c r="D81" s="57"/>
      <c r="F81" s="56"/>
    </row>
    <row r="82" spans="1:6" hidden="1" x14ac:dyDescent="0.2">
      <c r="A82" s="48"/>
      <c r="B82" s="211"/>
      <c r="C82" s="211"/>
      <c r="F82" s="56"/>
    </row>
    <row r="83" spans="1:6" hidden="1" x14ac:dyDescent="0.2">
      <c r="C83" s="29"/>
      <c r="F83" s="40"/>
    </row>
    <row r="85" spans="1:6" hidden="1" x14ac:dyDescent="0.2">
      <c r="A85" s="59"/>
    </row>
    <row r="86" spans="1:6" ht="9" hidden="1" customHeight="1" x14ac:dyDescent="0.2"/>
    <row r="87" spans="1:6" x14ac:dyDescent="0.2"/>
    <row r="88" spans="1:6" x14ac:dyDescent="0.2"/>
  </sheetData>
  <mergeCells count="12">
    <mergeCell ref="B82:C82"/>
    <mergeCell ref="A1:F1"/>
    <mergeCell ref="A2:F2"/>
    <mergeCell ref="A3:F4"/>
    <mergeCell ref="A5:F5"/>
    <mergeCell ref="A6:F6"/>
    <mergeCell ref="A7:F7"/>
    <mergeCell ref="A23:F23"/>
    <mergeCell ref="A43:F43"/>
    <mergeCell ref="A16:F16"/>
    <mergeCell ref="A24:F24"/>
    <mergeCell ref="A32:B32"/>
  </mergeCells>
  <printOptions horizontalCentered="1"/>
  <pageMargins left="0.51181102362204722" right="0.11811023622047245" top="0.31496062992125984" bottom="0.23622047244094491" header="0.15748031496062992" footer="0.31496062992125984"/>
  <pageSetup paperSize="9" scale="85" fitToHeight="2" orientation="portrait" r:id="rId1"/>
  <headerFooter alignWithMargins="0"/>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8B1C-F8B4-4F98-A716-F7C7DB84B532}">
  <dimension ref="A1:D22"/>
  <sheetViews>
    <sheetView workbookViewId="0">
      <selection activeCell="B10" sqref="B10"/>
    </sheetView>
  </sheetViews>
  <sheetFormatPr baseColWidth="10" defaultColWidth="0" defaultRowHeight="15" zeroHeight="1" x14ac:dyDescent="0.2"/>
  <cols>
    <col min="1" max="1" width="8.42578125" style="95" customWidth="1"/>
    <col min="2" max="2" width="105.85546875" style="95" customWidth="1"/>
    <col min="3" max="3" width="6" style="95" customWidth="1"/>
    <col min="4" max="4" width="112.42578125" style="95" hidden="1" customWidth="1"/>
    <col min="5" max="16384" width="8.42578125" style="95" hidden="1"/>
  </cols>
  <sheetData>
    <row r="1" spans="2:2" x14ac:dyDescent="0.2">
      <c r="B1" s="96"/>
    </row>
    <row r="2" spans="2:2" x14ac:dyDescent="0.2">
      <c r="B2" s="97"/>
    </row>
    <row r="3" spans="2:2" x14ac:dyDescent="0.2">
      <c r="B3" s="97"/>
    </row>
    <row r="4" spans="2:2" x14ac:dyDescent="0.2">
      <c r="B4" s="97"/>
    </row>
    <row r="5" spans="2:2" x14ac:dyDescent="0.2">
      <c r="B5" s="97"/>
    </row>
    <row r="6" spans="2:2" x14ac:dyDescent="0.2">
      <c r="B6" s="97"/>
    </row>
    <row r="7" spans="2:2" x14ac:dyDescent="0.2">
      <c r="B7" s="97"/>
    </row>
    <row r="8" spans="2:2" x14ac:dyDescent="0.2">
      <c r="B8" s="97"/>
    </row>
    <row r="9" spans="2:2" ht="38.25" customHeight="1" x14ac:dyDescent="0.2">
      <c r="B9" s="94"/>
    </row>
    <row r="10" spans="2:2" ht="45" x14ac:dyDescent="0.25">
      <c r="B10" s="142" t="s">
        <v>63</v>
      </c>
    </row>
    <row r="11" spans="2:2" ht="30" x14ac:dyDescent="0.25">
      <c r="B11" s="141" t="s">
        <v>64</v>
      </c>
    </row>
    <row r="12" spans="2:2" ht="26.25" customHeight="1" x14ac:dyDescent="0.25">
      <c r="B12" s="115" t="s">
        <v>31</v>
      </c>
    </row>
    <row r="13" spans="2:2" ht="26.25" customHeight="1" x14ac:dyDescent="0.35">
      <c r="B13" s="180" t="s">
        <v>32</v>
      </c>
    </row>
    <row r="14" spans="2:2" x14ac:dyDescent="0.2">
      <c r="B14" s="97"/>
    </row>
    <row r="15" spans="2:2" ht="15.75" x14ac:dyDescent="0.25">
      <c r="B15" s="97" t="s">
        <v>71</v>
      </c>
    </row>
    <row r="16" spans="2:2" ht="15.75" x14ac:dyDescent="0.25">
      <c r="B16" s="97" t="s">
        <v>70</v>
      </c>
    </row>
    <row r="17" spans="2:2" ht="15.75" x14ac:dyDescent="0.25">
      <c r="B17" s="97" t="s">
        <v>69</v>
      </c>
    </row>
    <row r="18" spans="2:2" ht="15.75" x14ac:dyDescent="0.25">
      <c r="B18" s="97" t="s">
        <v>68</v>
      </c>
    </row>
    <row r="19" spans="2:2" ht="15.75" x14ac:dyDescent="0.25">
      <c r="B19" s="97" t="s">
        <v>67</v>
      </c>
    </row>
    <row r="20" spans="2:2" ht="15.75" x14ac:dyDescent="0.25">
      <c r="B20" s="97" t="s">
        <v>66</v>
      </c>
    </row>
    <row r="21" spans="2:2" ht="15.75" thickBot="1" x14ac:dyDescent="0.25">
      <c r="B21" s="98"/>
    </row>
    <row r="22" spans="2:2" x14ac:dyDescent="0.2"/>
  </sheetData>
  <pageMargins left="0.7" right="0.7" top="0.75" bottom="0.75" header="0.3" footer="0.3"/>
  <drawing r:id="rId1"/>
</worksheet>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TARIFAS - RATE</vt:lpstr>
      <vt:lpstr>GENERAL  GENERAL RATE </vt:lpstr>
      <vt:lpstr>SOCIO ASEPRI - ASEPRI MEMBERS</vt:lpstr>
      <vt:lpstr>BANCO - BANK DETAILS</vt:lpstr>
      <vt:lpstr>'GENERAL  GENERAL RATE '!Área_de_impresión</vt:lpstr>
      <vt:lpstr>'SOCIO ASEPRI - ASEPRI MEMBERS'!Área_de_impresión</vt:lpstr>
      <vt:lpstr>'TARIFAS - RATE'!Área_de_impresión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ENRIQUE</dc:creator>
  <cp:lastModifiedBy>Francisco Ortiz</cp:lastModifiedBy>
  <cp:lastPrinted>2026-03-25T14:39:36Z</cp:lastPrinted>
  <dcterms:created xsi:type="dcterms:W3CDTF">2003-03-08T09:25:12Z</dcterms:created>
  <dcterms:modified xsi:type="dcterms:W3CDTF">2026-04-14T10:02:23Z</dcterms:modified>
</cp:coreProperties>
</file>